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007\Desktop\kimura\㉓財政状況資料集\R1年度分（R2作成）\210305_R1財政状況資料集の作成及び提出について\回答\"/>
    </mc:Choice>
  </mc:AlternateContent>
  <xr:revisionPtr revIDLastSave="0" documentId="13_ncr:1_{62059ECA-0C64-4445-BA78-DB7386D277C0}" xr6:coauthVersionLast="44" xr6:coauthVersionMax="44" xr10:uidLastSave="{00000000-0000-0000-0000-000000000000}"/>
  <bookViews>
    <workbookView xWindow="-120" yWindow="-120" windowWidth="29040" windowHeight="15840" tabRatio="8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AM35" i="10"/>
  <c r="CO34" i="10"/>
  <c r="BW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alcChain>
</file>

<file path=xl/sharedStrings.xml><?xml version="1.0" encoding="utf-8"?>
<sst xmlns="http://schemas.openxmlformats.org/spreadsheetml/2006/main" count="1085" uniqueCount="597">
  <si>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</si>
  <si>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</si>
  <si>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</si>
  <si>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</si>
  <si>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</si>
  <si>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</si>
  <si>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</si>
  <si>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</si>
  <si>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</si>
  <si>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</si>
  <si>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</si>
  <si>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</si>
  <si>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</si>
  <si>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</si>
  <si>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</si>
  <si>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</si>
  <si>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</si>
  <si>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</si>
  <si>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</si>
  <si>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</si>
  <si>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</si>
  <si>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</si>
  <si>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</si>
  <si>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</si>
  <si>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</si>
  <si>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</si>
  <si>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</si>
  <si>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</si>
  <si>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</si>
  <si>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</si>
  <si>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</si>
  <si>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</si>
  <si>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</si>
  <si>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</si>
  <si>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</si>
  <si>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</si>
  <si>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</si>
  <si>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</si>
  <si>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</si>
  <si>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</si>
  <si>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</si>
  <si>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</si>
  <si>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</si>
  <si>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</si>
  <si>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</si>
  <si>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</si>
  <si>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</si>
  <si>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</si>
  <si>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</si>
  <si>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</si>
  <si>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</si>
  <si>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</si>
  <si>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</si>
  <si>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</si>
  <si>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</si>
  <si>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</si>
  <si>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</si>
  <si>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</si>
  <si>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</si>
  <si>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</si>
  <si>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</si>
  <si>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</si>
  <si>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</si>
  <si>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</si>
  <si>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</si>
  <si>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</si>
  <si>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</si>
  <si>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</si>
  <si>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</si>
  <si>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</si>
  <si>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</si>
  <si>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</si>
  <si>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</si>
  <si>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</si>
  <si>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</si>
  <si>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</si>
  <si>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</si>
  <si>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</si>
  <si>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</si>
  <si>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</si>
  <si>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</si>
  <si>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</si>
  <si>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</si>
  <si>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</si>
  <si>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</si>
  <si>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</si>
  <si>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</si>
  <si>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</si>
  <si>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</si>
  <si>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</si>
  <si>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</si>
  <si>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</si>
  <si>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</si>
  <si>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</si>
  <si>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</si>
  <si>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</si>
  <si>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</si>
  <si>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</si>
  <si>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</si>
  <si>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</si>
  <si>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</si>
  <si>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</si>
  <si>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</si>
  <si>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</si>
  <si>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</si>
  <si>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</si>
  <si>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</si>
  <si>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</si>
  <si>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</si>
  <si>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</si>
  <si>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</si>
  <si>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</si>
  <si>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</si>
  <si>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</si>
  <si>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</si>
  <si>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</si>
  <si>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</si>
  <si>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</si>
  <si>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</si>
  <si>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</si>
  <si>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</si>
  <si>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</si>
  <si>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</si>
  <si>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</si>
  <si>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</si>
  <si>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</si>
  <si>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</si>
  <si>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</si>
  <si>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</si>
  <si>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</si>
  <si>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</si>
  <si>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</si>
  <si>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</si>
  <si>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</si>
  <si>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</si>
  <si>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</si>
  <si>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</si>
  <si>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</si>
  <si>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</si>
  <si>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</si>
  <si>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</si>
  <si>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</si>
  <si>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</si>
  <si>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</si>
  <si>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</si>
  <si>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</si>
  <si>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</si>
  <si>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</si>
  <si>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</si>
  <si>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</si>
  <si>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</si>
  <si>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</si>
  <si>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</si>
  <si>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</si>
  <si>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</si>
  <si>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</si>
  <si>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</si>
  <si>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</si>
  <si>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</si>
  <si>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</si>
  <si>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</si>
  <si>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</si>
  <si>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</si>
  <si>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</si>
  <si>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</si>
  <si>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</si>
  <si>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</si>
  <si>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</si>
  <si>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</si>
  <si>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</si>
  <si>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</si>
  <si>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</si>
  <si>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</si>
  <si>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</si>
  <si>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</si>
  <si>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</si>
  <si>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</si>
  <si>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</si>
  <si>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</si>
  <si>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</si>
  <si>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</si>
  <si>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</si>
  <si>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</si>
  <si>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</si>
  <si>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</si>
  <si>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</si>
  <si>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</si>
  <si>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</si>
  <si>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</si>
  <si>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</si>
  <si>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</si>
  <si>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</si>
  <si>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</si>
  <si>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</si>
  <si>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</si>
  <si>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</si>
  <si>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</si>
  <si>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</si>
  <si>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</si>
  <si>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</si>
  <si>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</si>
  <si>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</si>
  <si>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</si>
  <si>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</si>
  <si>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</si>
  <si>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</si>
  <si>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</si>
  <si>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</si>
  <si>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</si>
  <si>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</si>
  <si>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</si>
  <si>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</si>
  <si>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</si>
  <si>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</si>
  <si>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</si>
  <si>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</si>
  <si>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</si>
  <si>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</si>
  <si>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</si>
  <si>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</si>
  <si>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</si>
  <si>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</si>
  <si>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</si>
  <si>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</si>
  <si>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</si>
  <si>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</si>
  <si>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</si>
  <si>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</si>
  <si>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</si>
  <si>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</si>
  <si>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</si>
  <si>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</si>
  <si>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</si>
  <si>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</si>
  <si>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</si>
  <si>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</si>
  <si>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</si>
  <si>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</si>
  <si>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</si>
  <si>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</si>
  <si>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</si>
  <si>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</si>
  <si>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</si>
  <si>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</si>
  <si>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</si>
  <si>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</si>
  <si>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</si>
  <si>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</si>
  <si>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</si>
  <si>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</si>
  <si>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</si>
  <si>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</si>
  <si>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</si>
  <si>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</si>
  <si>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</si>
  <si>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</si>
  <si>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</si>
  <si>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</si>
  <si>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</si>
  <si>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</si>
  <si>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</si>
  <si>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</si>
  <si>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</si>
  <si>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</si>
  <si>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</si>
  <si>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</si>
  <si>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</si>
  <si>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</si>
  <si>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</si>
  <si>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</si>
  <si>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</si>
  <si>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</si>
  <si>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</si>
  <si>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</si>
  <si>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</si>
  <si>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</si>
  <si>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</si>
  <si>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</si>
  <si>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</si>
  <si>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</si>
  <si>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</si>
  <si>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</si>
  <si>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</si>
  <si>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</si>
  <si>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</si>
  <si>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</si>
  <si>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</si>
  <si>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</si>
  <si>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</si>
  <si>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</si>
  <si>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</si>
  <si>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</si>
  <si>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</si>
  <si>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</si>
  <si>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</si>
  <si>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</si>
  <si>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</si>
  <si>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</si>
  <si>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</si>
  <si>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</si>
  <si>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</si>
  <si>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</si>
  <si>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</si>
  <si>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</si>
  <si>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</si>
  <si>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</si>
  <si>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</si>
  <si>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</si>
  <si>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</si>
  <si>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</si>
  <si>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</si>
  <si>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</si>
  <si>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</si>
  <si>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</si>
  <si>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</si>
  <si>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</si>
  <si>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</si>
  <si>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</si>
  <si>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</si>
  <si>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</si>
  <si>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</si>
  <si>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</si>
  <si>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</si>
  <si>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</si>
  <si>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</si>
  <si>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</si>
  <si>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</si>
  <si>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</si>
  <si>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</si>
  <si>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</si>
  <si>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</si>
  <si>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</si>
  <si>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</si>
  <si>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</si>
  <si>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</si>
  <si>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</si>
  <si>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</si>
  <si>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</si>
  <si>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</si>
  <si>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</si>
  <si>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</si>
  <si>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</si>
  <si>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</si>
  <si>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</si>
  <si>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</si>
  <si>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</si>
  <si>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</si>
  <si>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</si>
  <si>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</si>
  <si>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</si>
  <si>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</si>
  <si>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</si>
  <si>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</si>
  <si>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</si>
  <si>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</si>
  <si>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</si>
  <si>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</si>
  <si>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</si>
  <si>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</si>
  <si>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</si>
  <si>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</si>
  <si>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</si>
  <si>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</si>
  <si>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</si>
  <si>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</si>
  <si>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</si>
  <si>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</si>
  <si>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</si>
  <si>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</si>
  <si>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</si>
  <si>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</si>
  <si>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</si>
  <si>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</si>
  <si>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</si>
  <si>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</si>
  <si>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</si>
  <si>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</si>
  <si>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</si>
  <si>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</si>
  <si>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</si>
  <si>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</si>
  <si>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</si>
  <si>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</si>
  <si>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</si>
  <si>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</si>
  <si>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</si>
  <si>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</si>
  <si>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</si>
  <si>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</si>
  <si>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</si>
  <si>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</si>
  <si>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</si>
  <si>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</si>
  <si>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</si>
  <si>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</si>
  <si>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</si>
  <si>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</si>
  <si>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</si>
  <si>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</si>
  <si>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</si>
  <si>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</si>
  <si>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</si>
  <si>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</si>
  <si>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</si>
  <si>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</si>
  <si>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</si>
  <si>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</si>
  <si>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</si>
  <si>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</si>
  <si>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</si>
  <si>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</si>
  <si>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</si>
  <si>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</si>
  <si>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</si>
  <si>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</si>
  <si>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</si>
  <si>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</si>
  <si>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</si>
  <si>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</si>
  <si>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</si>
  <si>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</si>
  <si>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</si>
  <si>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</si>
  <si>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</si>
  <si>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</si>
  <si>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</si>
  <si>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</si>
  <si>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</si>
  <si>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</si>
  <si>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</si>
  <si>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</si>
  <si>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</si>
  <si>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</si>
  <si>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</si>
  <si>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</si>
  <si>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</si>
  <si>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</si>
  <si>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</si>
  <si>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</si>
  <si>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</si>
  <si>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</si>
  <si>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</si>
  <si>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</si>
  <si>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</si>
  <si>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</si>
  <si>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</si>
  <si>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</si>
  <si>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</si>
  <si>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</si>
  <si>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</si>
  <si>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</si>
  <si>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</si>
  <si>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</si>
  <si>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</si>
  <si>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</si>
  <si>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</si>
  <si>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</si>
  <si>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</si>
  <si>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</si>
  <si>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</si>
  <si>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</si>
  <si>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</si>
  <si>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</si>
  <si>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</si>
  <si>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</si>
  <si>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</si>
  <si>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</si>
  <si>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</si>
  <si>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</si>
  <si>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</si>
  <si>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</si>
  <si>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</si>
  <si>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</si>
  <si>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</si>
  <si>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</si>
  <si>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</si>
  <si>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</si>
  <si>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</si>
  <si>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</si>
  <si>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</si>
  <si>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</si>
  <si>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</si>
  <si>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</si>
  <si>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</si>
  <si>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</si>
  <si>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</si>
  <si>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</si>
  <si>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</si>
  <si>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</si>
  <si>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</si>
  <si>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</si>
  <si>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</si>
  <si>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</si>
  <si>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</si>
  <si>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</si>
  <si>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</si>
  <si>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</si>
  <si>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</si>
  <si>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</si>
  <si>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</si>
  <si>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</si>
  <si>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</si>
  <si>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</si>
  <si>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</si>
  <si>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</si>
  <si>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</si>
  <si>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</si>
  <si>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</si>
  <si>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</si>
  <si>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</si>
  <si>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</si>
  <si>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</si>
  <si>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</si>
  <si>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</si>
  <si>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</si>
  <si>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</si>
  <si>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</si>
  <si>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</si>
  <si>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</si>
  <si>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</si>
  <si>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</si>
  <si>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</si>
  <si>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</si>
  <si>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</si>
  <si>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</si>
  <si>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</si>
  <si>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</si>
  <si>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</si>
  <si>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</si>
  <si>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</si>
  <si>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</si>
  <si>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</si>
  <si>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</si>
  <si>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</si>
  <si>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</si>
  <si>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</si>
  <si>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</si>
  <si>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</si>
  <si>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</si>
  <si>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</si>
  <si>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</si>
  <si>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</si>
  <si>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</si>
  <si>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</si>
  <si>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</si>
  <si>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</si>
  <si>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</si>
  <si>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</si>
  <si>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</si>
  <si>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</si>
  <si>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</si>
  <si>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</si>
  <si>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</si>
  <si>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</si>
  <si>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</si>
  <si>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</si>
  <si>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</si>
  <si>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</si>
  <si>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</si>
  <si>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</si>
  <si>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</si>
  <si>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</si>
  <si>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</si>
  <si>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</si>
  <si>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</si>
  <si>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</si>
  <si>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</si>
  <si>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</si>
  <si>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t>
  </si>
  <si>
    <t>▲ 1.79</t>
  </si>
  <si>
    <t>一般会計</t>
  </si>
  <si>
    <t>介護保険事業特別会計</t>
  </si>
  <si>
    <t>国民健康保険事業特別会計</t>
  </si>
  <si>
    <t>簡易水道事業特別会計</t>
  </si>
  <si>
    <t>後期高齢者医療特別会計</t>
  </si>
  <si>
    <t>農業用水供給事業特別会計</t>
  </si>
  <si>
    <t>鉄道経営対策事業基金特別会計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</si>
  <si>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</si>
  <si>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</si>
  <si>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</si>
  <si>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</si>
  <si>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</si>
  <si>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</si>
  <si>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</si>
  <si>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</si>
  <si>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rPh sb="0" eb="3">
      <t>クマモトケン</t>
    </rPh>
    <rPh sb="3" eb="6">
      <t>シチョウソン</t>
    </rPh>
    <rPh sb="6" eb="8">
      <t>ソウゴウ</t>
    </rPh>
    <rPh sb="8" eb="10">
      <t>ジム</t>
    </rPh>
    <rPh sb="10" eb="12">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</si>
  <si>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</si>
  <si>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</si>
  <si>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</si>
  <si>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</si>
  <si>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</si>
  <si>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農業用水供給事業基金</t>
    <rPh sb="0" eb="2">
      <t>ノウギョウ</t>
    </rPh>
    <rPh sb="2" eb="4">
      <t>ヨウスイ</t>
    </rPh>
    <rPh sb="4" eb="6">
      <t>キョウキュウ</t>
    </rPh>
    <rPh sb="6" eb="8">
      <t>ジギョウ</t>
    </rPh>
    <rPh sb="8" eb="10">
      <t>キキン</t>
    </rPh>
    <phoneticPr fontId="2"/>
  </si>
  <si>
    <t>鉄道経営対策事業基金</t>
    <rPh sb="0" eb="2">
      <t>テツドウ</t>
    </rPh>
    <rPh sb="2" eb="4">
      <t>ケイエイ</t>
    </rPh>
    <rPh sb="4" eb="6">
      <t>タイサク</t>
    </rPh>
    <rPh sb="6" eb="8">
      <t>ジギョウ</t>
    </rPh>
    <rPh sb="8" eb="10">
      <t>キキン</t>
    </rPh>
    <phoneticPr fontId="2"/>
  </si>
  <si>
    <t>ふるさと応援基金</t>
    <rPh sb="4" eb="6">
      <t>オウエン</t>
    </rPh>
    <rPh sb="6" eb="8">
      <t>キキン</t>
    </rPh>
    <phoneticPr fontId="2"/>
  </si>
  <si>
    <t>災害基金</t>
    <rPh sb="0" eb="2">
      <t>サイガイ</t>
    </rPh>
    <rPh sb="2" eb="4">
      <t>キキン</t>
    </rPh>
    <phoneticPr fontId="2"/>
  </si>
  <si>
    <t>つながるひかり通信基金</t>
    <rPh sb="7" eb="9">
      <t>ツウシン</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</si>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</sst>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7CC-47C6-8513-1C82478E9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54399</c:v>
                </c:pt>
                <c:pt idx="1">
                  <c:v>69334</c:v>
                </c:pt>
                <c:pt idx="2">
                  <c:v>82322</c:v>
                </c:pt>
                <c:pt idx="3">
                  <c:v>113615</c:v>
                </c:pt>
                <c:pt idx="4">
                  <c:v>215593</c:v>
                </c:pt>
              </c:numCache>
            </c:numRef>
          </c:val>
          <c:smooth val="0"/>
          <c:extLst>
            <c:ext xmlns:c16="http://schemas.microsoft.com/office/drawing/2014/chart" uri="{C3380CC4-5D6E-409C-BE32-E72D297353CC}">
              <c16:uniqueId val="{00000001-67CC-47C6-8513-1C82478E9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3.32</c:v>
                </c:pt>
                <c:pt idx="1">
                  <c:v>3.23</c:v>
                </c:pt>
                <c:pt idx="2">
                  <c:v>6.58</c:v>
                </c:pt>
                <c:pt idx="3">
                  <c:v>5.94</c:v>
                </c:pt>
                <c:pt idx="4">
                  <c:v>6.43</c:v>
                </c:pt>
              </c:numCache>
            </c:numRef>
          </c:val>
          <c:extLst>
            <c:ext xmlns:c16="http://schemas.microsoft.com/office/drawing/2014/chart" uri="{C3380CC4-5D6E-409C-BE32-E72D297353CC}">
              <c16:uniqueId val="{00000000-137D-4A25-8B36-7908DC862B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50.29</c:v>
                </c:pt>
                <c:pt idx="1">
                  <c:v>50.64</c:v>
                </c:pt>
                <c:pt idx="2">
                  <c:v>50.74</c:v>
                </c:pt>
                <c:pt idx="3">
                  <c:v>51.12</c:v>
                </c:pt>
                <c:pt idx="4">
                  <c:v>53.53</c:v>
                </c:pt>
              </c:numCache>
            </c:numRef>
          </c:val>
          <c:extLst>
            <c:ext xmlns:c16="http://schemas.microsoft.com/office/drawing/2014/chart" uri="{C3380CC4-5D6E-409C-BE32-E72D297353CC}">
              <c16:uniqueId val="{00000001-137D-4A25-8B36-7908DC862B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5.52</c:v>
                </c:pt>
                <c:pt idx="1">
                  <c:v>-1.04</c:v>
                </c:pt>
                <c:pt idx="2">
                  <c:v>3.35</c:v>
                </c:pt>
                <c:pt idx="3">
                  <c:v>-1.79</c:v>
                </c:pt>
                <c:pt idx="4">
                  <c:v>4.34</c:v>
                </c:pt>
              </c:numCache>
            </c:numRef>
          </c:val>
          <c:smooth val="0"/>
          <c:extLst>
            <c:ext xmlns:c16="http://schemas.microsoft.com/office/drawing/2014/chart" uri="{C3380CC4-5D6E-409C-BE32-E72D297353CC}">
              <c16:uniqueId val="{00000002-137D-4A25-8B36-7908DC862B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1C-49A5-98A6-BEF71CEE8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C-49A5-98A6-BEF71CEE85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1C-49A5-98A6-BEF71CEE85B0}"/>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1C-49A5-98A6-BEF71CEE85B0}"/>
            </c:ext>
          </c:extLst>
        </c:ser>
        <c:ser>
          <c:idx val="4"/>
          <c:order val="4"/>
          <c:tx>
            <c:strRef>
              <c:f>データシート!$A$31</c:f>
              <c:strCache>
                <c:ptCount val="1"/>
                <c:pt idx="0">
                  <c:v>農業用水供給事業特別会計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0.19</c:v>
                </c:pt>
                <c:pt idx="4">
                  <c:v>#N/A</c:v>
                </c:pt>
                <c:pt idx="5">
                  <c:v>0.12</c:v>
                </c:pt>
                <c:pt idx="6">
                  <c:v>#N/A</c:v>
                </c:pt>
                <c:pt idx="7">
                  <c:v>0</c:v>
                </c:pt>
                <c:pt idx="8">
                  <c:v>#N/A</c:v>
                </c:pt>
                <c:pt idx="9">
                  <c:v>0.08</c:v>
                </c:pt>
              </c:numCache>
            </c:numRef>
          </c:val>
          <c:extLst>
            <c:ext xmlns:c16="http://schemas.microsoft.com/office/drawing/2014/chart" uri="{C3380CC4-5D6E-409C-BE32-E72D297353CC}">
              <c16:uniqueId val="{00000004-BB1C-49A5-98A6-BEF71CEE85B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0.12</c:v>
                </c:pt>
                <c:pt idx="4">
                  <c:v>#N/A</c:v>
                </c:pt>
                <c:pt idx="5">
                  <c:v>0.1</c:v>
                </c:pt>
                <c:pt idx="6">
                  <c:v>#N/A</c:v>
                </c:pt>
                <c:pt idx="7">
                  <c:v>0.12</c:v>
                </c:pt>
                <c:pt idx="8">
                  <c:v>#N/A</c:v>
                </c:pt>
                <c:pt idx="9">
                  <c:v>0.13</c:v>
                </c:pt>
              </c:numCache>
            </c:numRef>
          </c:val>
          <c:extLst>
            <c:ext xmlns:c16="http://schemas.microsoft.com/office/drawing/2014/chart" uri="{C3380CC4-5D6E-409C-BE32-E72D297353CC}">
              <c16:uniqueId val="{00000005-BB1C-49A5-98A6-BEF71CEE85B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0.87</c:v>
                </c:pt>
                <c:pt idx="4">
                  <c:v>#N/A</c:v>
                </c:pt>
                <c:pt idx="5">
                  <c:v>0.62</c:v>
                </c:pt>
                <c:pt idx="6">
                  <c:v>#N/A</c:v>
                </c:pt>
                <c:pt idx="7">
                  <c:v>0.4</c:v>
                </c:pt>
                <c:pt idx="8">
                  <c:v>#N/A</c:v>
                </c:pt>
                <c:pt idx="9">
                  <c:v>0.56000000000000005</c:v>
                </c:pt>
              </c:numCache>
            </c:numRef>
          </c:val>
          <c:extLst>
            <c:ext xmlns:c16="http://schemas.microsoft.com/office/drawing/2014/chart" uri="{C3380CC4-5D6E-409C-BE32-E72D297353CC}">
              <c16:uniqueId val="{00000006-BB1C-49A5-98A6-BEF71CEE85B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0.22</c:v>
                </c:pt>
                <c:pt idx="2">
                  <c:v>#N/A</c:v>
                </c:pt>
                <c:pt idx="3">
                  <c:v>2.5099999999999998</c:v>
                </c:pt>
                <c:pt idx="4">
                  <c:v>#N/A</c:v>
                </c:pt>
                <c:pt idx="5">
                  <c:v>0.23</c:v>
                </c:pt>
                <c:pt idx="6">
                  <c:v>#N/A</c:v>
                </c:pt>
                <c:pt idx="7">
                  <c:v>0.96</c:v>
                </c:pt>
                <c:pt idx="8">
                  <c:v>#N/A</c:v>
                </c:pt>
                <c:pt idx="9">
                  <c:v>1.03</c:v>
                </c:pt>
              </c:numCache>
            </c:numRef>
          </c:val>
          <c:extLst>
            <c:ext xmlns:c16="http://schemas.microsoft.com/office/drawing/2014/chart" uri="{C3380CC4-5D6E-409C-BE32-E72D297353CC}">
              <c16:uniqueId val="{00000007-BB1C-49A5-98A6-BEF71CEE85B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0.85</c:v>
                </c:pt>
                <c:pt idx="2">
                  <c:v>#N/A</c:v>
                </c:pt>
                <c:pt idx="3">
                  <c:v>0.68</c:v>
                </c:pt>
                <c:pt idx="4">
                  <c:v>#N/A</c:v>
                </c:pt>
                <c:pt idx="5">
                  <c:v>1.43</c:v>
                </c:pt>
                <c:pt idx="6">
                  <c:v>#N/A</c:v>
                </c:pt>
                <c:pt idx="7">
                  <c:v>2.27</c:v>
                </c:pt>
                <c:pt idx="8">
                  <c:v>#N/A</c:v>
                </c:pt>
                <c:pt idx="9">
                  <c:v>1.93</c:v>
                </c:pt>
              </c:numCache>
            </c:numRef>
          </c:val>
          <c:extLst>
            <c:ext xmlns:c16="http://schemas.microsoft.com/office/drawing/2014/chart" uri="{C3380CC4-5D6E-409C-BE32-E72D297353CC}">
              <c16:uniqueId val="{00000008-BB1C-49A5-98A6-BEF71CEE8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3.28</c:v>
                </c:pt>
                <c:pt idx="2">
                  <c:v>#N/A</c:v>
                </c:pt>
                <c:pt idx="3">
                  <c:v>3.03</c:v>
                </c:pt>
                <c:pt idx="4">
                  <c:v>#N/A</c:v>
                </c:pt>
                <c:pt idx="5">
                  <c:v>6.45</c:v>
                </c:pt>
                <c:pt idx="6">
                  <c:v>#N/A</c:v>
                </c:pt>
                <c:pt idx="7">
                  <c:v>5.93</c:v>
                </c:pt>
                <c:pt idx="8">
                  <c:v>#N/A</c:v>
                </c:pt>
                <c:pt idx="9">
                  <c:v>6.35</c:v>
                </c:pt>
              </c:numCache>
            </c:numRef>
          </c:val>
          <c:extLst>
            <c:ext xmlns:c16="http://schemas.microsoft.com/office/drawing/2014/chart" uri="{C3380CC4-5D6E-409C-BE32-E72D297353CC}">
              <c16:uniqueId val="{00000009-BB1C-49A5-98A6-BEF71CEE85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454</c:v>
                </c:pt>
                <c:pt idx="5">
                  <c:v>439</c:v>
                </c:pt>
                <c:pt idx="8">
                  <c:v>433</c:v>
                </c:pt>
                <c:pt idx="11">
                  <c:v>402</c:v>
                </c:pt>
                <c:pt idx="14">
                  <c:v>410</c:v>
                </c:pt>
              </c:numCache>
            </c:numRef>
          </c:val>
          <c:extLst>
            <c:ext xmlns:c16="http://schemas.microsoft.com/office/drawing/2014/chart" uri="{C3380CC4-5D6E-409C-BE32-E72D297353CC}">
              <c16:uniqueId val="{00000000-A5B5-4BEA-BC19-2A2D8BF32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B5-4BEA-BC19-2A2D8BF32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B5-4BEA-BC19-2A2D8BF32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47</c:v>
                </c:pt>
                <c:pt idx="6">
                  <c:v>45</c:v>
                </c:pt>
                <c:pt idx="9">
                  <c:v>29</c:v>
                </c:pt>
                <c:pt idx="12">
                  <c:v>28</c:v>
                </c:pt>
              </c:numCache>
            </c:numRef>
          </c:val>
          <c:extLst>
            <c:ext xmlns:c16="http://schemas.microsoft.com/office/drawing/2014/chart" uri="{C3380CC4-5D6E-409C-BE32-E72D297353CC}">
              <c16:uniqueId val="{00000003-A5B5-4BEA-BC19-2A2D8BF32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34</c:v>
                </c:pt>
                <c:pt idx="6">
                  <c:v>34</c:v>
                </c:pt>
                <c:pt idx="9">
                  <c:v>31</c:v>
                </c:pt>
                <c:pt idx="12">
                  <c:v>31</c:v>
                </c:pt>
              </c:numCache>
            </c:numRef>
          </c:val>
          <c:extLst>
            <c:ext xmlns:c16="http://schemas.microsoft.com/office/drawing/2014/chart" uri="{C3380CC4-5D6E-409C-BE32-E72D297353CC}">
              <c16:uniqueId val="{00000004-A5B5-4BEA-BC19-2A2D8BF32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B5-4BEA-BC19-2A2D8BF32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B5-4BEA-BC19-2A2D8BF32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538</c:v>
                </c:pt>
                <c:pt idx="3">
                  <c:v>507</c:v>
                </c:pt>
                <c:pt idx="6">
                  <c:v>494</c:v>
                </c:pt>
                <c:pt idx="9">
                  <c:v>473</c:v>
                </c:pt>
                <c:pt idx="12">
                  <c:v>494</c:v>
                </c:pt>
              </c:numCache>
            </c:numRef>
          </c:val>
          <c:extLst>
            <c:ext xmlns:c16="http://schemas.microsoft.com/office/drawing/2014/chart" uri="{C3380CC4-5D6E-409C-BE32-E72D297353CC}">
              <c16:uniqueId val="{00000007-A5B5-4BEA-BC19-2A2D8BF32D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149</c:v>
                </c:pt>
                <c:pt idx="5">
                  <c:v>#N/A</c:v>
                </c:pt>
                <c:pt idx="6">
                  <c:v>#N/A</c:v>
                </c:pt>
                <c:pt idx="7">
                  <c:v>140</c:v>
                </c:pt>
                <c:pt idx="8">
                  <c:v>#N/A</c:v>
                </c:pt>
                <c:pt idx="9">
                  <c:v>#N/A</c:v>
                </c:pt>
                <c:pt idx="10">
                  <c:v>131</c:v>
                </c:pt>
                <c:pt idx="11">
                  <c:v>#N/A</c:v>
                </c:pt>
                <c:pt idx="12">
                  <c:v>#N/A</c:v>
                </c:pt>
                <c:pt idx="13">
                  <c:v>143</c:v>
                </c:pt>
                <c:pt idx="14">
                  <c:v>#N/A</c:v>
                </c:pt>
              </c:numCache>
            </c:numRef>
          </c:val>
          <c:smooth val="0"/>
          <c:extLst>
            <c:ext xmlns:c16="http://schemas.microsoft.com/office/drawing/2014/chart" uri="{C3380CC4-5D6E-409C-BE32-E72D297353CC}">
              <c16:uniqueId val="{00000008-A5B5-4BEA-BC19-2A2D8BF32D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3849</c:v>
                </c:pt>
                <c:pt idx="5">
                  <c:v>3813</c:v>
                </c:pt>
                <c:pt idx="8">
                  <c:v>3752</c:v>
                </c:pt>
                <c:pt idx="11">
                  <c:v>3860</c:v>
                </c:pt>
                <c:pt idx="14">
                  <c:v>4168</c:v>
                </c:pt>
              </c:numCache>
            </c:numRef>
          </c:val>
          <c:extLst>
            <c:ext xmlns:c16="http://schemas.microsoft.com/office/drawing/2014/chart" uri="{C3380CC4-5D6E-409C-BE32-E72D297353CC}">
              <c16:uniqueId val="{00000000-0724-46E2-AF11-9F42A192D3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c:v>
                </c:pt>
                <c:pt idx="5">
                  <c:v>116</c:v>
                </c:pt>
                <c:pt idx="8">
                  <c:v>99</c:v>
                </c:pt>
                <c:pt idx="11">
                  <c:v>83</c:v>
                </c:pt>
                <c:pt idx="14">
                  <c:v>61</c:v>
                </c:pt>
              </c:numCache>
            </c:numRef>
          </c:val>
          <c:extLst>
            <c:ext xmlns:c16="http://schemas.microsoft.com/office/drawing/2014/chart" uri="{C3380CC4-5D6E-409C-BE32-E72D297353CC}">
              <c16:uniqueId val="{00000001-0724-46E2-AF11-9F42A192D3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3319</c:v>
                </c:pt>
                <c:pt idx="5">
                  <c:v>3248</c:v>
                </c:pt>
                <c:pt idx="8">
                  <c:v>2681</c:v>
                </c:pt>
                <c:pt idx="11">
                  <c:v>2581</c:v>
                </c:pt>
                <c:pt idx="14">
                  <c:v>2698</c:v>
                </c:pt>
              </c:numCache>
            </c:numRef>
          </c:val>
          <c:extLst>
            <c:ext xmlns:c16="http://schemas.microsoft.com/office/drawing/2014/chart" uri="{C3380CC4-5D6E-409C-BE32-E72D297353CC}">
              <c16:uniqueId val="{00000002-0724-46E2-AF11-9F42A192D3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24-46E2-AF11-9F42A192D3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24-46E2-AF11-9F42A192D3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4-46E2-AF11-9F42A192D3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c:v>
                </c:pt>
                <c:pt idx="3">
                  <c:v>730</c:v>
                </c:pt>
                <c:pt idx="6">
                  <c:v>623</c:v>
                </c:pt>
                <c:pt idx="9">
                  <c:v>598</c:v>
                </c:pt>
                <c:pt idx="12">
                  <c:v>566</c:v>
                </c:pt>
              </c:numCache>
            </c:numRef>
          </c:val>
          <c:extLst>
            <c:ext xmlns:c16="http://schemas.microsoft.com/office/drawing/2014/chart" uri="{C3380CC4-5D6E-409C-BE32-E72D297353CC}">
              <c16:uniqueId val="{00000006-0724-46E2-AF11-9F42A192D3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253</c:v>
                </c:pt>
                <c:pt idx="3">
                  <c:v>237</c:v>
                </c:pt>
                <c:pt idx="6">
                  <c:v>254</c:v>
                </c:pt>
                <c:pt idx="9">
                  <c:v>243</c:v>
                </c:pt>
                <c:pt idx="12">
                  <c:v>232</c:v>
                </c:pt>
              </c:numCache>
            </c:numRef>
          </c:val>
          <c:extLst>
            <c:ext xmlns:c16="http://schemas.microsoft.com/office/drawing/2014/chart" uri="{C3380CC4-5D6E-409C-BE32-E72D297353CC}">
              <c16:uniqueId val="{00000007-0724-46E2-AF11-9F42A192D3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335</c:v>
                </c:pt>
                <c:pt idx="3">
                  <c:v>622</c:v>
                </c:pt>
                <c:pt idx="6">
                  <c:v>577</c:v>
                </c:pt>
                <c:pt idx="9">
                  <c:v>596</c:v>
                </c:pt>
                <c:pt idx="12">
                  <c:v>570</c:v>
                </c:pt>
              </c:numCache>
            </c:numRef>
          </c:val>
          <c:extLst>
            <c:ext xmlns:c16="http://schemas.microsoft.com/office/drawing/2014/chart" uri="{C3380CC4-5D6E-409C-BE32-E72D297353CC}">
              <c16:uniqueId val="{00000008-0724-46E2-AF11-9F42A192D3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24-46E2-AF11-9F42A192D3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4695</c:v>
                </c:pt>
                <c:pt idx="3">
                  <c:v>4635</c:v>
                </c:pt>
                <c:pt idx="6">
                  <c:v>4586</c:v>
                </c:pt>
                <c:pt idx="9">
                  <c:v>4570</c:v>
                </c:pt>
                <c:pt idx="12">
                  <c:v>5040</c:v>
                </c:pt>
              </c:numCache>
            </c:numRef>
          </c:val>
          <c:extLst>
            <c:ext xmlns:c16="http://schemas.microsoft.com/office/drawing/2014/chart" uri="{C3380CC4-5D6E-409C-BE32-E72D297353CC}">
              <c16:uniqueId val="{0000000A-0724-46E2-AF11-9F42A192D3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24-46E2-AF11-9F42A192D3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1428</c:v>
                </c:pt>
                <c:pt idx="1">
                  <c:v>1401</c:v>
                </c:pt>
                <c:pt idx="2">
                  <c:v>1505</c:v>
                </c:pt>
              </c:numCache>
            </c:numRef>
          </c:val>
          <c:extLst>
            <c:ext xmlns:c16="http://schemas.microsoft.com/office/drawing/2014/chart" uri="{C3380CC4-5D6E-409C-BE32-E72D297353CC}">
              <c16:uniqueId val="{00000000-EA7D-4262-8191-547A21DA19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EA7D-4262-8191-547A21DA19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1242</c:v>
                </c:pt>
                <c:pt idx="1">
                  <c:v>1169</c:v>
                </c:pt>
                <c:pt idx="2">
                  <c:v>1182</c:v>
                </c:pt>
              </c:numCache>
            </c:numRef>
          </c:val>
          <c:extLst>
            <c:ext xmlns:c16="http://schemas.microsoft.com/office/drawing/2014/chart" uri="{C3380CC4-5D6E-409C-BE32-E72D297353CC}">
              <c16:uniqueId val="{00000002-EA7D-4262-8191-547A21DA19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ここ数年、元利償還金及び算入公債費等はどちらも減少傾向にあったが、令和元年度から増加に転じた。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これまで、事業実施の際にできるだけ補助金を獲得し、補助裏に交付税措置の高い有利な地方債を活用してきたが、今後も少しずつ増加していく見込みである。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それだけ効果がある事業を実施しているのも事実であり、今後も同様の取組みを継続していきながら、必要な事業の精査と優先順位をつけての実施など、実質公債費比率の動向を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減少傾向にあったが、令和元年度から増加に転じた。これは防災無線デジタル化が大きく影響しているが、今後も熊本地震からの創造的復旧に係る事業を予定しており、地方債残高は増加していく見込み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充当可能財源等は増加となり、将来負担比率の分子もマイナスを維持した。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前述のとおり、地方債残高は増加するものの、交付税措置率の高い地方債を活用しており、将来負担比率の分子は今後もマイナスを維持する見込みである。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財政調整基金の大幅な増額が要因となり、基金全体も増となった。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それぞれの基金は目的をもって積み立てたものではあるが、今後の事業計画や施設の老朽化対策等により減少していくと見込んでいる。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それぞれの目的に応じ、必要な取崩しを行っていくが、併せて基金運用についても確実かつ効果的に行う必要がある。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預金利子等はほとんど望めない状況であるため、国債運用等を拡充し、運用益の拡大を図っていく。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金額の大きい農業用水供給事業基金は、高千穂線建設高森トンネル工事に起因する農業用水渇水被害対象地区の農業用水供給事業に要する経費の財源とするため設置したものであり、基金の運用収入により設備の維持管理経費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は、南阿蘇鉄道の経営を助成し、地域公共交通の維持確保を図るため設置したものである。なお、基金の財源は日本国有鉄道改革法等施行法に基づく法の施行に伴う経過措置等に関する政令による補助金（転換交付金）及び熊本県・近隣自治体からの支出金からなる自治体基金、地域住民からの寄付による住民基金となっており、住民基金は基金運用収入のみ活用可能となっている。具体的な使途として、経営損失の補てんや施設整備等に対し支出するもの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ふるさと応援基金は、ふるさと納税による寄附金を財源として積み立てており、通常では手当できなかった部分を補てんするものとして、まちづくり施策に活用している。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農業用水供給事業基金は、農業用水施設の修繕等により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鉄道経営対策事業基金は、南阿蘇鉄道の経営損失補てん等のため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ふるさと応援基金は、寄附額の増加により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全ての基金は目的を持って設置しており、可能な限り運用しつつ必要に応じて支出していく。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農業用水供給事業基金は対象施設の老朽化が進んでおり、一旦更新となると莫大な金額が生じる恐れがあるため、長寿命化等を図っていく必要がある。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南阿蘇鉄道は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年度の全線復旧を目指しており、それまでは経営損失補てんをしていく必要がある。全線復旧前に自治体基金は枯渇するため、代替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財源として、地方債等を検討していく必要がある。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事業実施における補助金の確保や有利な地方債の活用等により、一般財源を充当する経費が減り、財政調整基金は増額となった。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今後も安易な積み立てはしないようにしながらも、災害などの有事の際の突発的事項に対する瞬時の判断や、行政サービスのスピード感を維持するため一定程度の基金残高を確保する必要がある。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財政調整基金は九州北部豪雨や年熊本地震により被災した経験から、被災時に取り崩す分として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億円程度を確保しなければならないと考えている。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また、今年度の新型コロナへの対応も、財政調整基金に比較的余裕があることから、特別定額給付金の支給は国からの交付を待たずに早急な対応が可能となった。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しかし、今後、熊本地震からの創造的復興を果たすため、高森駅周辺再開発や南阿蘇鉄道新駅整備等を検討しており、基金残高は減少するものと見込んでいる。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基金運用収入のみを積み増しており、大きく増加はしていない。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今後、公債費は増加していくが、財政調整基金で賄う見込みであり、減債基金の積み増し等は予定していない。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全国・熊本県平均及び類似団体平均を若干下回る形で推移している。これは人口減少や、町の基幹産業である農林業における後継者不足等の厳しい情勢により、自主財源である町税収が乏しく、財政基盤が強くないことが要因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このため、本町の基幹産業強化に向け、農業者の所得向上対策や収納率の向上に取り組み、税収増等による自主財源の確保を図る必要がある。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年間、全国平均や熊本県平均を下回っているものの、類似団体比較ではやや高い水準で推移していたが、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年ぶりに下降となった。その要因としては、本町にとって最も大きな経常一般財源である普通交付税が一昨年度、交付税検査後の錯誤措置を受け</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百万円減少したため、昨年度の経常収支比率に影響を与えたものの、昨年度は水準並みの普通交付税が措置されたことにより、例年並みに戻ったものである。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しかし、これまでも増加が続いていたため、経常的経費の精査・削減を今後も図っていく必要がある。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64</xdr:row>
      <xdr:rowOff>97282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3012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97282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99822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63</xdr:row>
      <xdr:rowOff>61214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3922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年度までは類似団体を大きく下回っていたが、平成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年度から大幅に上昇し、類似団体とほぼ同水準で推移している。主な要因はふるさと納税に係る返礼品等の物件費である。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寄附額に対する返礼品額の率は総務省の示す</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割以内を遵守しつつも、ふるさと納税は貴重な自主財源であることから、今後も積極的に取り組む必要がある。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97203</xdr:rowOff>
    </xdr:from>
    <xdr:to>
      <xdr:col>23</xdr:col>
      <xdr:colOff>133350</xdr:colOff>
      <xdr:row>83</xdr:row>
      <xdr:rowOff>106687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27553"/>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83629</xdr:rowOff>
    </xdr:from>
    <xdr:to>
      <xdr:col>19</xdr:col>
      <xdr:colOff>133350</xdr:colOff>
      <xdr:row>83</xdr:row>
      <xdr:rowOff>97203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13979"/>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28953</xdr:rowOff>
    </xdr:from>
    <xdr:to>
      <xdr:col>15</xdr:col>
      <xdr:colOff>82550</xdr:colOff>
      <xdr:row>83</xdr:row>
      <xdr:rowOff>83629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9303"/>
          <a:ext cx="8890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28953</xdr:rowOff>
    </xdr:from>
    <xdr:to>
      <xdr:col>11</xdr:col>
      <xdr:colOff>31750</xdr:colOff>
      <xdr:row>83</xdr:row>
      <xdr:rowOff>29764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59303"/>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55887</xdr:rowOff>
    </xdr:from>
    <xdr:to>
      <xdr:col>23</xdr:col>
      <xdr:colOff>184150</xdr:colOff>
      <xdr:row>83</xdr:row>
      <xdr:rowOff>157487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72414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46403</xdr:rowOff>
    </xdr:from>
    <xdr:to>
      <xdr:col>19</xdr:col>
      <xdr:colOff>184150</xdr:colOff>
      <xdr:row>83</xdr:row>
      <xdr:rowOff>148003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158180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4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32829</xdr:rowOff>
    </xdr:from>
    <xdr:to>
      <xdr:col>15</xdr:col>
      <xdr:colOff>133350</xdr:colOff>
      <xdr:row>83</xdr:row>
      <xdr:rowOff>134429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144606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3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149603</xdr:rowOff>
    </xdr:from>
    <xdr:to>
      <xdr:col>11</xdr:col>
      <xdr:colOff>82550</xdr:colOff>
      <xdr:row>83</xdr:row>
      <xdr:rowOff>79753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89930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150414</xdr:rowOff>
    </xdr:from>
    <xdr:to>
      <xdr:col>7</xdr:col>
      <xdr:colOff>31750</xdr:colOff>
      <xdr:row>83</xdr:row>
      <xdr:rowOff>80564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全国町村平均、類似団体平均との比較においては、若干下回っている。今後は定年退職等の影響により、職員の若年化及びラスパイレス指数の減少を見込んでいる。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90593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763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171027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168487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2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39793</xdr:rowOff>
    </xdr:from>
    <xdr:to>
      <xdr:col>77</xdr:col>
      <xdr:colOff>95250</xdr:colOff>
      <xdr:row>84</xdr:row>
      <xdr:rowOff>141393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151570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人当たり職員数は近年微増傾向にある。令和元年度においても、前年度から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人上昇し、</a:t>
          </a:r>
          <a:r>
            <a:rPr kumimoji="1" lang="en-US" altLang="ja-JP" sz="1300">
              <a:latin typeface="ＭＳ Ｐゴシック" panose="020B0600070205080204" pitchFamily="50" charset="-128"/>
              <a:ea typeface="ＭＳ Ｐゴシック" panose="020B0600070205080204" pitchFamily="50" charset="-128"/>
            </a:rPr>
            <a:t>13.18</a:t>
          </a:r>
          <a:r>
            <a:rPr kumimoji="1" lang="ja-JP" altLang="en-US" sz="1300">
              <a:latin typeface="ＭＳ Ｐゴシック" panose="020B0600070205080204" pitchFamily="50" charset="-128"/>
              <a:ea typeface="ＭＳ Ｐゴシック" panose="020B0600070205080204" pitchFamily="50" charset="-128"/>
            </a:rPr>
            <a:t>人となった。全国平均や熊本県平均を大きく上回っているものの、類似団体比較では下回っており。今後も維持していく必要がある。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86328</xdr:rowOff>
    </xdr:from>
    <xdr:to>
      <xdr:col>81</xdr:col>
      <xdr:colOff>44450</xdr:colOff>
      <xdr:row>60</xdr:row>
      <xdr:rowOff>96583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7332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84519</xdr:rowOff>
    </xdr:from>
    <xdr:to>
      <xdr:col>77</xdr:col>
      <xdr:colOff>44450</xdr:colOff>
      <xdr:row>60</xdr:row>
      <xdr:rowOff>86328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7151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80296</xdr:rowOff>
    </xdr:from>
    <xdr:to>
      <xdr:col>72</xdr:col>
      <xdr:colOff>203200</xdr:colOff>
      <xdr:row>60</xdr:row>
      <xdr:rowOff>84519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6729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39275</xdr:rowOff>
    </xdr:from>
    <xdr:to>
      <xdr:col>68</xdr:col>
      <xdr:colOff>152400</xdr:colOff>
      <xdr:row>60</xdr:row>
      <xdr:rowOff>80296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2627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45783</xdr:rowOff>
    </xdr:from>
    <xdr:to>
      <xdr:col>81</xdr:col>
      <xdr:colOff>95250</xdr:colOff>
      <xdr:row>60</xdr:row>
      <xdr:rowOff>147383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62310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7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35528</xdr:rowOff>
    </xdr:from>
    <xdr:to>
      <xdr:col>77</xdr:col>
      <xdr:colOff>95250</xdr:colOff>
      <xdr:row>60</xdr:row>
      <xdr:rowOff>137128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147305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9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33719</xdr:rowOff>
    </xdr:from>
    <xdr:to>
      <xdr:col>73</xdr:col>
      <xdr:colOff>44450</xdr:colOff>
      <xdr:row>60</xdr:row>
      <xdr:rowOff>135319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145496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8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29496</xdr:rowOff>
    </xdr:from>
    <xdr:to>
      <xdr:col>68</xdr:col>
      <xdr:colOff>203200</xdr:colOff>
      <xdr:row>60</xdr:row>
      <xdr:rowOff>131096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141273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159925</xdr:rowOff>
    </xdr:from>
    <xdr:to>
      <xdr:col>64</xdr:col>
      <xdr:colOff>152400</xdr:colOff>
      <xdr:row>60</xdr:row>
      <xdr:rowOff>90075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100252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及び類似団体平均と比較しても低い値で推移している。事業の精査や補助金等の活用、財政調整基金の増加等により交付税措置率の低い新規地方債の抑制を行ってきたため、順調に実質公債費比率は減少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今後は、創造的復興に係る事業への地方債活用を予定しているが、実質公債費比率や留保財源等を考慮しつつ、事業を精査していく必要がある。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165608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1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これまで「比率なし」を維持しており、全国平均や熊本県平均を下回っている。今後も健全な財政運営に努めていく。</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熊本県平均を若干下回っているが、全国平均、類似団体平均を上回っている。しかし昨年度からは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ポイントの減少となっており、普通交付税が水準並みに戻ったこと、副町長を継続して配置している点などにより人件費は減少した。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今後、定年退職を迎える職員が一時的に増加するが、職員の若年化に伴い、若干減少する見込みとなっている。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令和元年度から全国平均や類似団体平均だけでなく、熊本県平均も下回った。前年度比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ポイントの減少となった。この主な要因として、地籍調査事業や単独事業（高齢者入浴料一部助成事業）等の事業費の微増はあるものの、歳出全体の伸び率に占める物件費の割合が下がったためである。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しかしながら、経常収支比率全体も今後増加する見込みであるため、物件費の更なる削減に努める必要がある。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3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78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全国平均、熊本県平均は下回っているものの、類似団体比較では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ポイント上回っている。しかし、前年度からは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少子高齢者等による社会保障費の増は喫緊の課題であり、扶助費も近年上昇傾向にるが、特に平成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年度以降、類似団体との差が大きくなっているのが現状である。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26307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55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132443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全国平均、熊本県平均を下回っていたが、令和元年度は類似団体平均を上回った。主に特別会計への繰出金であるが、当該経費については、繰出基準を遵守し、普通会計への負担を減らすよう努める。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28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28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9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45102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ポイント減少したが、依然として全国平均、熊本県平均、類似団体平均を上回っている。要因として、県行造林公売に係る経費やくまもと国際マンガ</a:t>
          </a:r>
          <a:r>
            <a:rPr kumimoji="1" lang="en-US" altLang="ja-JP" sz="1300">
              <a:latin typeface="ＭＳ Ｐゴシック" panose="020B0600070205080204" pitchFamily="50" charset="-128"/>
              <a:ea typeface="ＭＳ Ｐゴシック" panose="020B0600070205080204" pitchFamily="50" charset="-128"/>
            </a:rPr>
            <a:t>CAMP</a:t>
          </a:r>
          <a:r>
            <a:rPr kumimoji="1" lang="ja-JP" altLang="en-US" sz="1300">
              <a:latin typeface="ＭＳ Ｐゴシック" panose="020B0600070205080204" pitchFamily="50" charset="-128"/>
              <a:ea typeface="ＭＳ Ｐゴシック" panose="020B0600070205080204" pitchFamily="50" charset="-128"/>
            </a:rPr>
            <a:t>などの経費が挙げられるが、その差は減少しているので、今後も引き続き、補助金の抜本的な見直しも視野に入れ、削減に努める必要がある。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272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これまで事業の精査や補助金等の活用により新規地方債の抑制を行ってきたため、順調に実質公債費比率及び公債費は減少し、経常収支比率抑制に大きく貢献してきた。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熊本地震災害復旧、創造的復興に係る経費に地方債を活用しており、今後も更なる地方債発行が予定されているため、令和元年度以降も公債費の上昇を見込んでおり、経常収支比率全体に波及するものと考えている。今後も事業の精査と経常的経費削減の徹底が必要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133858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129287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156718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全国平均、熊本県平均を下回っているものの、類似団体平均を上回っている。令和元年度は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たが、今後も増加が見込まれる扶助費は、少子高齢化を背景とした社会保障費の増により削減が難しい経費であるため、資格審査等の適正化を検討する等、増台の抑制を図るとともにその他の経費についても削減に努める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73661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248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78</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057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52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77</xdr:row>
      <xdr:rowOff>50800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781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84968</xdr:rowOff>
    </xdr:from>
    <xdr:to>
      <xdr:col>29</xdr:col>
      <xdr:colOff>127000</xdr:colOff>
      <xdr:row>17</xdr:row>
      <xdr:rowOff>94604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7243"/>
          <a:ext cx="647700" cy="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94604</xdr:rowOff>
    </xdr:from>
    <xdr:to>
      <xdr:col>26</xdr:col>
      <xdr:colOff>50800</xdr:colOff>
      <xdr:row>17</xdr:row>
      <xdr:rowOff>150405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56879"/>
          <a:ext cx="698500" cy="5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146387</xdr:rowOff>
    </xdr:from>
    <xdr:to>
      <xdr:col>22</xdr:col>
      <xdr:colOff>114300</xdr:colOff>
      <xdr:row>17</xdr:row>
      <xdr:rowOff>150405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08662"/>
          <a:ext cx="698500" cy="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146387</xdr:rowOff>
    </xdr:from>
    <xdr:to>
      <xdr:col>18</xdr:col>
      <xdr:colOff>177800</xdr:colOff>
      <xdr:row>18</xdr:row>
      <xdr:rowOff>3889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08662"/>
          <a:ext cx="698500" cy="2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34168</xdr:rowOff>
    </xdr:from>
    <xdr:to>
      <xdr:col>29</xdr:col>
      <xdr:colOff>177800</xdr:colOff>
      <xdr:row>17</xdr:row>
      <xdr:rowOff>135768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9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6245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43804</xdr:rowOff>
    </xdr:from>
    <xdr:to>
      <xdr:col>26</xdr:col>
      <xdr:colOff>101600</xdr:colOff>
      <xdr:row>17</xdr:row>
      <xdr:rowOff>145404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0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130181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9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99605</xdr:rowOff>
    </xdr:from>
    <xdr:to>
      <xdr:col>22</xdr:col>
      <xdr:colOff>165100</xdr:colOff>
      <xdr:row>18</xdr:row>
      <xdr:rowOff>29755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6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4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95587</xdr:rowOff>
    </xdr:from>
    <xdr:to>
      <xdr:col>19</xdr:col>
      <xdr:colOff>38100</xdr:colOff>
      <xdr:row>18</xdr:row>
      <xdr:rowOff>25737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57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4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124539</xdr:rowOff>
    </xdr:from>
    <xdr:to>
      <xdr:col>15</xdr:col>
      <xdr:colOff>101600</xdr:colOff>
      <xdr:row>18</xdr:row>
      <xdr:rowOff>54689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8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39466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7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277864</xdr:rowOff>
    </xdr:from>
    <xdr:to>
      <xdr:col>29</xdr:col>
      <xdr:colOff>127000</xdr:colOff>
      <xdr:row>35</xdr:row>
      <xdr:rowOff>307378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88214"/>
          <a:ext cx="647700" cy="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291147</xdr:rowOff>
    </xdr:from>
    <xdr:to>
      <xdr:col>26</xdr:col>
      <xdr:colOff>50800</xdr:colOff>
      <xdr:row>35</xdr:row>
      <xdr:rowOff>307378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1497"/>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281204</xdr:rowOff>
    </xdr:from>
    <xdr:to>
      <xdr:col>22</xdr:col>
      <xdr:colOff>114300</xdr:colOff>
      <xdr:row>35</xdr:row>
      <xdr:rowOff>291147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91554"/>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250546</xdr:rowOff>
    </xdr:from>
    <xdr:to>
      <xdr:col>18</xdr:col>
      <xdr:colOff>177800</xdr:colOff>
      <xdr:row>35</xdr:row>
      <xdr:rowOff>281204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60896"/>
          <a:ext cx="698500" cy="3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227064</xdr:rowOff>
    </xdr:from>
    <xdr:to>
      <xdr:col>29</xdr:col>
      <xdr:colOff>177800</xdr:colOff>
      <xdr:row>35</xdr:row>
      <xdr:rowOff>328664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3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199141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0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256578</xdr:rowOff>
    </xdr:from>
    <xdr:to>
      <xdr:col>26</xdr:col>
      <xdr:colOff>101600</xdr:colOff>
      <xdr:row>36</xdr:row>
      <xdr:rowOff>15278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6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5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240347</xdr:rowOff>
    </xdr:from>
    <xdr:to>
      <xdr:col>22</xdr:col>
      <xdr:colOff>165100</xdr:colOff>
      <xdr:row>35</xdr:row>
      <xdr:rowOff>341947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326724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230404</xdr:rowOff>
    </xdr:from>
    <xdr:to>
      <xdr:col>19</xdr:col>
      <xdr:colOff>38100</xdr:colOff>
      <xdr:row>35</xdr:row>
      <xdr:rowOff>332004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4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316781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199746</xdr:rowOff>
    </xdr:from>
    <xdr:to>
      <xdr:col>15</xdr:col>
      <xdr:colOff>101600</xdr:colOff>
      <xdr:row>35</xdr:row>
      <xdr:rowOff>301346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286123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65070</xdr:rowOff>
    </xdr:from>
    <xdr:to>
      <xdr:col>24</xdr:col>
      <xdr:colOff>63500</xdr:colOff>
      <xdr:row>35</xdr:row>
      <xdr:rowOff>78770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5820"/>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78770</xdr:rowOff>
    </xdr:from>
    <xdr:to>
      <xdr:col>19</xdr:col>
      <xdr:colOff>177800</xdr:colOff>
      <xdr:row>35</xdr:row>
      <xdr:rowOff>132469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9520"/>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132469</xdr:rowOff>
    </xdr:from>
    <xdr:to>
      <xdr:col>15</xdr:col>
      <xdr:colOff>50800</xdr:colOff>
      <xdr:row>35</xdr:row>
      <xdr:rowOff>138290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3219"/>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138290</xdr:rowOff>
    </xdr:from>
    <xdr:to>
      <xdr:col>10</xdr:col>
      <xdr:colOff>114300</xdr:colOff>
      <xdr:row>35</xdr:row>
      <xdr:rowOff>171422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9040"/>
          <a:ext cx="889000" cy="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14270</xdr:rowOff>
    </xdr:from>
    <xdr:to>
      <xdr:col>24</xdr:col>
      <xdr:colOff>114300</xdr:colOff>
      <xdr:row>35</xdr:row>
      <xdr:rowOff>115870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164147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27970</xdr:rowOff>
    </xdr:from>
    <xdr:to>
      <xdr:col>20</xdr:col>
      <xdr:colOff>38100</xdr:colOff>
      <xdr:row>35</xdr:row>
      <xdr:rowOff>129570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120697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81669</xdr:rowOff>
    </xdr:from>
    <xdr:to>
      <xdr:col>15</xdr:col>
      <xdr:colOff>101600</xdr:colOff>
      <xdr:row>36</xdr:row>
      <xdr:rowOff>11819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87490</xdr:rowOff>
    </xdr:from>
    <xdr:to>
      <xdr:col>10</xdr:col>
      <xdr:colOff>165100</xdr:colOff>
      <xdr:row>36</xdr:row>
      <xdr:rowOff>17640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120622</xdr:rowOff>
    </xdr:from>
    <xdr:to>
      <xdr:col>6</xdr:col>
      <xdr:colOff>38100</xdr:colOff>
      <xdr:row>36</xdr:row>
      <xdr:rowOff>50772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41899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1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57102</xdr:rowOff>
    </xdr:from>
    <xdr:to>
      <xdr:col>24</xdr:col>
      <xdr:colOff>63500</xdr:colOff>
      <xdr:row>55</xdr:row>
      <xdr:rowOff>85303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6852"/>
          <a:ext cx="838200" cy="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80021</xdr:rowOff>
    </xdr:from>
    <xdr:to>
      <xdr:col>19</xdr:col>
      <xdr:colOff>177800</xdr:colOff>
      <xdr:row>55</xdr:row>
      <xdr:rowOff>85303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9771"/>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80021</xdr:rowOff>
    </xdr:from>
    <xdr:to>
      <xdr:col>15</xdr:col>
      <xdr:colOff>50800</xdr:colOff>
      <xdr:row>55</xdr:row>
      <xdr:rowOff>92910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977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73082</xdr:rowOff>
    </xdr:from>
    <xdr:to>
      <xdr:col>10</xdr:col>
      <xdr:colOff>114300</xdr:colOff>
      <xdr:row>55</xdr:row>
      <xdr:rowOff>92910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02832"/>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6302</xdr:rowOff>
    </xdr:from>
    <xdr:to>
      <xdr:col>24</xdr:col>
      <xdr:colOff>114300</xdr:colOff>
      <xdr:row>55</xdr:row>
      <xdr:rowOff>107902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156179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34503</xdr:rowOff>
    </xdr:from>
    <xdr:to>
      <xdr:col>20</xdr:col>
      <xdr:colOff>38100</xdr:colOff>
      <xdr:row>55</xdr:row>
      <xdr:rowOff>136103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127230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29221</xdr:rowOff>
    </xdr:from>
    <xdr:to>
      <xdr:col>15</xdr:col>
      <xdr:colOff>101600</xdr:colOff>
      <xdr:row>55</xdr:row>
      <xdr:rowOff>130821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121948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42110</xdr:rowOff>
    </xdr:from>
    <xdr:to>
      <xdr:col>10</xdr:col>
      <xdr:colOff>165100</xdr:colOff>
      <xdr:row>55</xdr:row>
      <xdr:rowOff>143710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134837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22282</xdr:rowOff>
    </xdr:from>
    <xdr:to>
      <xdr:col>6</xdr:col>
      <xdr:colOff>38100</xdr:colOff>
      <xdr:row>55</xdr:row>
      <xdr:rowOff>123882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140409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39024</xdr:rowOff>
    </xdr:from>
    <xdr:to>
      <xdr:col>24</xdr:col>
      <xdr:colOff>63500</xdr:colOff>
      <xdr:row>76</xdr:row>
      <xdr:rowOff>105821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069224"/>
          <a:ext cx="8382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164937</xdr:rowOff>
    </xdr:from>
    <xdr:to>
      <xdr:col>19</xdr:col>
      <xdr:colOff>177800</xdr:colOff>
      <xdr:row>76</xdr:row>
      <xdr:rowOff>39024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2368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164937</xdr:rowOff>
    </xdr:from>
    <xdr:to>
      <xdr:col>15</xdr:col>
      <xdr:colOff>50800</xdr:colOff>
      <xdr:row>77</xdr:row>
      <xdr:rowOff>60787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23687"/>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60787</xdr:rowOff>
    </xdr:from>
    <xdr:to>
      <xdr:col>10</xdr:col>
      <xdr:colOff>114300</xdr:colOff>
      <xdr:row>77</xdr:row>
      <xdr:rowOff>77681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62437"/>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55021</xdr:rowOff>
    </xdr:from>
    <xdr:to>
      <xdr:col>24</xdr:col>
      <xdr:colOff>114300</xdr:colOff>
      <xdr:row>76</xdr:row>
      <xdr:rowOff>156621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77898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159674</xdr:rowOff>
    </xdr:from>
    <xdr:to>
      <xdr:col>20</xdr:col>
      <xdr:colOff>38100</xdr:colOff>
      <xdr:row>76</xdr:row>
      <xdr:rowOff>89824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106352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114137</xdr:rowOff>
    </xdr:from>
    <xdr:to>
      <xdr:col>15</xdr:col>
      <xdr:colOff>101600</xdr:colOff>
      <xdr:row>76</xdr:row>
      <xdr:rowOff>44287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60814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9987</xdr:rowOff>
    </xdr:from>
    <xdr:to>
      <xdr:col>10</xdr:col>
      <xdr:colOff>165100</xdr:colOff>
      <xdr:row>77</xdr:row>
      <xdr:rowOff>111587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102714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26881</xdr:rowOff>
    </xdr:from>
    <xdr:to>
      <xdr:col>6</xdr:col>
      <xdr:colOff>38100</xdr:colOff>
      <xdr:row>77</xdr:row>
      <xdr:rowOff>128481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119608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3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16321</xdr:rowOff>
    </xdr:from>
    <xdr:to>
      <xdr:col>24</xdr:col>
      <xdr:colOff>63500</xdr:colOff>
      <xdr:row>95</xdr:row>
      <xdr:rowOff>34773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4071"/>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31131</xdr:rowOff>
    </xdr:from>
    <xdr:to>
      <xdr:col>19</xdr:col>
      <xdr:colOff>177800</xdr:colOff>
      <xdr:row>95</xdr:row>
      <xdr:rowOff>34773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18881"/>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31131</xdr:rowOff>
    </xdr:from>
    <xdr:to>
      <xdr:col>15</xdr:col>
      <xdr:colOff>50800</xdr:colOff>
      <xdr:row>95</xdr:row>
      <xdr:rowOff>118864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8881"/>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118864</xdr:rowOff>
    </xdr:from>
    <xdr:to>
      <xdr:col>10</xdr:col>
      <xdr:colOff>114300</xdr:colOff>
      <xdr:row>95</xdr:row>
      <xdr:rowOff>166708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6614"/>
          <a:ext cx="8890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136971</xdr:rowOff>
    </xdr:from>
    <xdr:to>
      <xdr:col>24</xdr:col>
      <xdr:colOff>114300</xdr:colOff>
      <xdr:row>95</xdr:row>
      <xdr:rowOff>67121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159848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155423</xdr:rowOff>
    </xdr:from>
    <xdr:to>
      <xdr:col>20</xdr:col>
      <xdr:colOff>38100</xdr:colOff>
      <xdr:row>95</xdr:row>
      <xdr:rowOff>85573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102100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151781</xdr:rowOff>
    </xdr:from>
    <xdr:to>
      <xdr:col>15</xdr:col>
      <xdr:colOff>101600</xdr:colOff>
      <xdr:row>95</xdr:row>
      <xdr:rowOff>81931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98458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68064</xdr:rowOff>
    </xdr:from>
    <xdr:to>
      <xdr:col>10</xdr:col>
      <xdr:colOff>165100</xdr:colOff>
      <xdr:row>95</xdr:row>
      <xdr:rowOff>169664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115908</xdr:rowOff>
    </xdr:from>
    <xdr:to>
      <xdr:col>6</xdr:col>
      <xdr:colOff>38100</xdr:colOff>
      <xdr:row>96</xdr:row>
      <xdr:rowOff>46058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62585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103756</xdr:rowOff>
    </xdr:from>
    <xdr:to>
      <xdr:col>55</xdr:col>
      <xdr:colOff>0</xdr:colOff>
      <xdr:row>36</xdr:row>
      <xdr:rowOff>122441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75956"/>
          <a:ext cx="8382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122441</xdr:rowOff>
    </xdr:from>
    <xdr:to>
      <xdr:col>50</xdr:col>
      <xdr:colOff>114300</xdr:colOff>
      <xdr:row>36</xdr:row>
      <xdr:rowOff>152898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4641"/>
          <a:ext cx="8890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147705</xdr:rowOff>
    </xdr:from>
    <xdr:to>
      <xdr:col>45</xdr:col>
      <xdr:colOff>177800</xdr:colOff>
      <xdr:row>36</xdr:row>
      <xdr:rowOff>152898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48455"/>
          <a:ext cx="889000" cy="17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147705</xdr:rowOff>
    </xdr:from>
    <xdr:to>
      <xdr:col>41</xdr:col>
      <xdr:colOff>50800</xdr:colOff>
      <xdr:row>36</xdr:row>
      <xdr:rowOff>136477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48455"/>
          <a:ext cx="889000" cy="1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52956</xdr:rowOff>
    </xdr:from>
    <xdr:to>
      <xdr:col>55</xdr:col>
      <xdr:colOff>50800</xdr:colOff>
      <xdr:row>36</xdr:row>
      <xdr:rowOff>154556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31383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71641</xdr:rowOff>
    </xdr:from>
    <xdr:to>
      <xdr:col>50</xdr:col>
      <xdr:colOff>165100</xdr:colOff>
      <xdr:row>37</xdr:row>
      <xdr:rowOff>1791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164368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102098</xdr:rowOff>
    </xdr:from>
    <xdr:to>
      <xdr:col>46</xdr:col>
      <xdr:colOff>38100</xdr:colOff>
      <xdr:row>37</xdr:row>
      <xdr:rowOff>32248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23375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96905</xdr:rowOff>
    </xdr:from>
    <xdr:to>
      <xdr:col>41</xdr:col>
      <xdr:colOff>101600</xdr:colOff>
      <xdr:row>36</xdr:row>
      <xdr:rowOff>27055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43582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7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85677</xdr:rowOff>
    </xdr:from>
    <xdr:to>
      <xdr:col>36</xdr:col>
      <xdr:colOff>165100</xdr:colOff>
      <xdr:row>37</xdr:row>
      <xdr:rowOff>15827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148096</xdr:rowOff>
    </xdr:from>
    <xdr:to>
      <xdr:col>55</xdr:col>
      <xdr:colOff>0</xdr:colOff>
      <xdr:row>57</xdr:row>
      <xdr:rowOff>170914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49296"/>
          <a:ext cx="838200" cy="19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170914</xdr:rowOff>
    </xdr:from>
    <xdr:to>
      <xdr:col>50</xdr:col>
      <xdr:colOff>114300</xdr:colOff>
      <xdr:row>58</xdr:row>
      <xdr:rowOff>59076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43564"/>
          <a:ext cx="889000" cy="5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59076</xdr:rowOff>
    </xdr:from>
    <xdr:to>
      <xdr:col>45</xdr:col>
      <xdr:colOff>177800</xdr:colOff>
      <xdr:row>58</xdr:row>
      <xdr:rowOff>83819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3176"/>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83819</xdr:rowOff>
    </xdr:from>
    <xdr:to>
      <xdr:col>41</xdr:col>
      <xdr:colOff>50800</xdr:colOff>
      <xdr:row>58</xdr:row>
      <xdr:rowOff>112270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7919"/>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97296</xdr:rowOff>
    </xdr:from>
    <xdr:to>
      <xdr:col>55</xdr:col>
      <xdr:colOff>50800</xdr:colOff>
      <xdr:row>57</xdr:row>
      <xdr:rowOff>27446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120173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120114</xdr:rowOff>
    </xdr:from>
    <xdr:to>
      <xdr:col>50</xdr:col>
      <xdr:colOff>165100</xdr:colOff>
      <xdr:row>58</xdr:row>
      <xdr:rowOff>50264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41391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8276</xdr:rowOff>
    </xdr:from>
    <xdr:to>
      <xdr:col>46</xdr:col>
      <xdr:colOff>38100</xdr:colOff>
      <xdr:row>58</xdr:row>
      <xdr:rowOff>109876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101003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33019</xdr:rowOff>
    </xdr:from>
    <xdr:to>
      <xdr:col>41</xdr:col>
      <xdr:colOff>101600</xdr:colOff>
      <xdr:row>58</xdr:row>
      <xdr:rowOff>134619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125746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61470</xdr:rowOff>
    </xdr:from>
    <xdr:to>
      <xdr:col>36</xdr:col>
      <xdr:colOff>165100</xdr:colOff>
      <xdr:row>58</xdr:row>
      <xdr:rowOff>163070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93917</xdr:rowOff>
    </xdr:from>
    <xdr:to>
      <xdr:col>55</xdr:col>
      <xdr:colOff>0</xdr:colOff>
      <xdr:row>78</xdr:row>
      <xdr:rowOff>55589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24117"/>
          <a:ext cx="838200" cy="3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55589</xdr:rowOff>
    </xdr:from>
    <xdr:to>
      <xdr:col>50</xdr:col>
      <xdr:colOff>114300</xdr:colOff>
      <xdr:row>78</xdr:row>
      <xdr:rowOff>105763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8689"/>
          <a:ext cx="8890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63205</xdr:rowOff>
    </xdr:from>
    <xdr:to>
      <xdr:col>45</xdr:col>
      <xdr:colOff>177800</xdr:colOff>
      <xdr:row>78</xdr:row>
      <xdr:rowOff>105763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6305"/>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63205</xdr:rowOff>
    </xdr:from>
    <xdr:to>
      <xdr:col>41</xdr:col>
      <xdr:colOff>50800</xdr:colOff>
      <xdr:row>78</xdr:row>
      <xdr:rowOff>95503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6305"/>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43117</xdr:rowOff>
    </xdr:from>
    <xdr:to>
      <xdr:col>55</xdr:col>
      <xdr:colOff>50800</xdr:colOff>
      <xdr:row>76</xdr:row>
      <xdr:rowOff>144717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65993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4789</xdr:rowOff>
    </xdr:from>
    <xdr:to>
      <xdr:col>50</xdr:col>
      <xdr:colOff>165100</xdr:colOff>
      <xdr:row>78</xdr:row>
      <xdr:rowOff>106389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97516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54963</xdr:rowOff>
    </xdr:from>
    <xdr:to>
      <xdr:col>46</xdr:col>
      <xdr:colOff>38100</xdr:colOff>
      <xdr:row>78</xdr:row>
      <xdr:rowOff>156563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147690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12405</xdr:rowOff>
    </xdr:from>
    <xdr:to>
      <xdr:col>41</xdr:col>
      <xdr:colOff>101600</xdr:colOff>
      <xdr:row>78</xdr:row>
      <xdr:rowOff>114005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105132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44703</xdr:rowOff>
    </xdr:from>
    <xdr:to>
      <xdr:col>36</xdr:col>
      <xdr:colOff>165100</xdr:colOff>
      <xdr:row>78</xdr:row>
      <xdr:rowOff>146303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137430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81538</xdr:rowOff>
    </xdr:from>
    <xdr:to>
      <xdr:col>55</xdr:col>
      <xdr:colOff>0</xdr:colOff>
      <xdr:row>97</xdr:row>
      <xdr:rowOff>158987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12188"/>
          <a:ext cx="8382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158987</xdr:rowOff>
    </xdr:from>
    <xdr:to>
      <xdr:col>50</xdr:col>
      <xdr:colOff>114300</xdr:colOff>
      <xdr:row>98</xdr:row>
      <xdr:rowOff>46549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8963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46549</xdr:rowOff>
    </xdr:from>
    <xdr:to>
      <xdr:col>45</xdr:col>
      <xdr:colOff>177800</xdr:colOff>
      <xdr:row>98</xdr:row>
      <xdr:rowOff>166466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8649"/>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133600</xdr:rowOff>
    </xdr:from>
    <xdr:to>
      <xdr:col>41</xdr:col>
      <xdr:colOff>50800</xdr:colOff>
      <xdr:row>98</xdr:row>
      <xdr:rowOff>166466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5700"/>
          <a:ext cx="889000" cy="3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30738</xdr:rowOff>
    </xdr:from>
    <xdr:to>
      <xdr:col>55</xdr:col>
      <xdr:colOff>50800</xdr:colOff>
      <xdr:row>97</xdr:row>
      <xdr:rowOff>132338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108187</xdr:rowOff>
    </xdr:from>
    <xdr:to>
      <xdr:col>50</xdr:col>
      <xdr:colOff>165100</xdr:colOff>
      <xdr:row>98</xdr:row>
      <xdr:rowOff>38337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167199</xdr:rowOff>
    </xdr:from>
    <xdr:to>
      <xdr:col>46</xdr:col>
      <xdr:colOff>38100</xdr:colOff>
      <xdr:row>98</xdr:row>
      <xdr:rowOff>97349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9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115666</xdr:rowOff>
    </xdr:from>
    <xdr:to>
      <xdr:col>41</xdr:col>
      <xdr:colOff>101600</xdr:colOff>
      <xdr:row>99</xdr:row>
      <xdr:rowOff>45816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36943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82800</xdr:rowOff>
    </xdr:from>
    <xdr:to>
      <xdr:col>36</xdr:col>
      <xdr:colOff>165100</xdr:colOff>
      <xdr:row>99</xdr:row>
      <xdr:rowOff>12950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84689</xdr:rowOff>
    </xdr:from>
    <xdr:to>
      <xdr:col>85</xdr:col>
      <xdr:colOff>127000</xdr:colOff>
      <xdr:row>39</xdr:row>
      <xdr:rowOff>90104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1239"/>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32046</xdr:rowOff>
    </xdr:from>
    <xdr:to>
      <xdr:col>81</xdr:col>
      <xdr:colOff>50800</xdr:colOff>
      <xdr:row>39</xdr:row>
      <xdr:rowOff>90104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18596"/>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103519</xdr:rowOff>
    </xdr:from>
    <xdr:to>
      <xdr:col>76</xdr:col>
      <xdr:colOff>114300</xdr:colOff>
      <xdr:row>39</xdr:row>
      <xdr:rowOff>32046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18619"/>
          <a:ext cx="889000" cy="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103519</xdr:rowOff>
    </xdr:from>
    <xdr:to>
      <xdr:col>71</xdr:col>
      <xdr:colOff>177800</xdr:colOff>
      <xdr:row>39</xdr:row>
      <xdr:rowOff>89049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18619"/>
          <a:ext cx="889000" cy="1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33889</xdr:rowOff>
    </xdr:from>
    <xdr:to>
      <xdr:col>85</xdr:col>
      <xdr:colOff>177800</xdr:colOff>
      <xdr:row>39</xdr:row>
      <xdr:rowOff>135489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39304</xdr:rowOff>
    </xdr:from>
    <xdr:to>
      <xdr:col>81</xdr:col>
      <xdr:colOff>101600</xdr:colOff>
      <xdr:row>39</xdr:row>
      <xdr:rowOff>140904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132031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152696</xdr:rowOff>
    </xdr:from>
    <xdr:to>
      <xdr:col>76</xdr:col>
      <xdr:colOff>165100</xdr:colOff>
      <xdr:row>39</xdr:row>
      <xdr:rowOff>82846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99373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52719</xdr:rowOff>
    </xdr:from>
    <xdr:to>
      <xdr:col>72</xdr:col>
      <xdr:colOff>38100</xdr:colOff>
      <xdr:row>38</xdr:row>
      <xdr:rowOff>154319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170846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38249</xdr:rowOff>
    </xdr:from>
    <xdr:to>
      <xdr:col>67</xdr:col>
      <xdr:colOff>101600</xdr:colOff>
      <xdr:row>39</xdr:row>
      <xdr:rowOff>139849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130976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127904</xdr:rowOff>
    </xdr:from>
    <xdr:to>
      <xdr:col>85</xdr:col>
      <xdr:colOff>127000</xdr:colOff>
      <xdr:row>76</xdr:row>
      <xdr:rowOff>147769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58104"/>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137209</xdr:rowOff>
    </xdr:from>
    <xdr:to>
      <xdr:col>81</xdr:col>
      <xdr:colOff>50800</xdr:colOff>
      <xdr:row>76</xdr:row>
      <xdr:rowOff>147769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67409"/>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134803</xdr:rowOff>
    </xdr:from>
    <xdr:to>
      <xdr:col>76</xdr:col>
      <xdr:colOff>114300</xdr:colOff>
      <xdr:row>76</xdr:row>
      <xdr:rowOff>137209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65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119917</xdr:rowOff>
    </xdr:from>
    <xdr:to>
      <xdr:col>71</xdr:col>
      <xdr:colOff>177800</xdr:colOff>
      <xdr:row>76</xdr:row>
      <xdr:rowOff>134803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50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77104</xdr:rowOff>
    </xdr:from>
    <xdr:to>
      <xdr:col>85</xdr:col>
      <xdr:colOff>177800</xdr:colOff>
      <xdr:row>77</xdr:row>
      <xdr:rowOff>7254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55531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96969</xdr:rowOff>
    </xdr:from>
    <xdr:to>
      <xdr:col>81</xdr:col>
      <xdr:colOff>101600</xdr:colOff>
      <xdr:row>77</xdr:row>
      <xdr:rowOff>27119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18246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86409</xdr:rowOff>
    </xdr:from>
    <xdr:to>
      <xdr:col>76</xdr:col>
      <xdr:colOff>165100</xdr:colOff>
      <xdr:row>77</xdr:row>
      <xdr:rowOff>16559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84003</xdr:rowOff>
    </xdr:from>
    <xdr:to>
      <xdr:col>72</xdr:col>
      <xdr:colOff>38100</xdr:colOff>
      <xdr:row>77</xdr:row>
      <xdr:rowOff>14153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69117</xdr:rowOff>
    </xdr:from>
    <xdr:to>
      <xdr:col>67</xdr:col>
      <xdr:colOff>101600</xdr:colOff>
      <xdr:row>76</xdr:row>
      <xdr:rowOff>170717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71851</xdr:rowOff>
    </xdr:from>
    <xdr:to>
      <xdr:col>85</xdr:col>
      <xdr:colOff>127000</xdr:colOff>
      <xdr:row>98</xdr:row>
      <xdr:rowOff>121129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3951"/>
          <a:ext cx="8382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48182</xdr:rowOff>
    </xdr:from>
    <xdr:to>
      <xdr:col>81</xdr:col>
      <xdr:colOff>50800</xdr:colOff>
      <xdr:row>98</xdr:row>
      <xdr:rowOff>121129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50282"/>
          <a:ext cx="889000" cy="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48182</xdr:rowOff>
    </xdr:from>
    <xdr:to>
      <xdr:col>76</xdr:col>
      <xdr:colOff>114300</xdr:colOff>
      <xdr:row>98</xdr:row>
      <xdr:rowOff>87077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0282"/>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35641</xdr:rowOff>
    </xdr:from>
    <xdr:to>
      <xdr:col>71</xdr:col>
      <xdr:colOff>177800</xdr:colOff>
      <xdr:row>98</xdr:row>
      <xdr:rowOff>87077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774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21051</xdr:rowOff>
    </xdr:from>
    <xdr:to>
      <xdr:col>85</xdr:col>
      <xdr:colOff>177800</xdr:colOff>
      <xdr:row>98</xdr:row>
      <xdr:rowOff>122651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70329</xdr:rowOff>
    </xdr:from>
    <xdr:to>
      <xdr:col>81</xdr:col>
      <xdr:colOff>101600</xdr:colOff>
      <xdr:row>99</xdr:row>
      <xdr:rowOff>479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163056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168832</xdr:rowOff>
    </xdr:from>
    <xdr:to>
      <xdr:col>76</xdr:col>
      <xdr:colOff>165100</xdr:colOff>
      <xdr:row>98</xdr:row>
      <xdr:rowOff>98982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36277</xdr:rowOff>
    </xdr:from>
    <xdr:to>
      <xdr:col>72</xdr:col>
      <xdr:colOff>38100</xdr:colOff>
      <xdr:row>98</xdr:row>
      <xdr:rowOff>137877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129004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156291</xdr:rowOff>
    </xdr:from>
    <xdr:to>
      <xdr:col>67</xdr:col>
      <xdr:colOff>101600</xdr:colOff>
      <xdr:row>98</xdr:row>
      <xdr:rowOff>86441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77568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42545</xdr:rowOff>
    </xdr:from>
    <xdr:to>
      <xdr:col>116</xdr:col>
      <xdr:colOff>63500</xdr:colOff>
      <xdr:row>59</xdr:row>
      <xdr:rowOff>42659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809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5474</xdr:rowOff>
    </xdr:from>
    <xdr:to>
      <xdr:col>111</xdr:col>
      <xdr:colOff>177800</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1024"/>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139129</xdr:rowOff>
    </xdr:from>
    <xdr:to>
      <xdr:col>107</xdr:col>
      <xdr:colOff>50800</xdr:colOff>
      <xdr:row>59</xdr:row>
      <xdr:rowOff>5474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229"/>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139129</xdr:rowOff>
    </xdr:from>
    <xdr:to>
      <xdr:col>102</xdr:col>
      <xdr:colOff>114300</xdr:colOff>
      <xdr:row>59</xdr:row>
      <xdr:rowOff>28601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229"/>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163309</xdr:rowOff>
    </xdr:from>
    <xdr:to>
      <xdr:col>116</xdr:col>
      <xdr:colOff>114300</xdr:colOff>
      <xdr:row>59</xdr:row>
      <xdr:rowOff>93459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78236</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163195</xdr:rowOff>
    </xdr:from>
    <xdr:to>
      <xdr:col>112</xdr:col>
      <xdr:colOff>38100</xdr:colOff>
      <xdr:row>59</xdr:row>
      <xdr:rowOff>93345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84472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126124</xdr:rowOff>
    </xdr:from>
    <xdr:to>
      <xdr:col>107</xdr:col>
      <xdr:colOff>101600</xdr:colOff>
      <xdr:row>59</xdr:row>
      <xdr:rowOff>56274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47401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88329</xdr:rowOff>
    </xdr:from>
    <xdr:to>
      <xdr:col>102</xdr:col>
      <xdr:colOff>165100</xdr:colOff>
      <xdr:row>59</xdr:row>
      <xdr:rowOff>18479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9606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149251</xdr:rowOff>
    </xdr:from>
    <xdr:to>
      <xdr:col>98</xdr:col>
      <xdr:colOff>38100</xdr:colOff>
      <xdr:row>59</xdr:row>
      <xdr:rowOff>79401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70528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50347</xdr:rowOff>
    </xdr:from>
    <xdr:to>
      <xdr:col>116</xdr:col>
      <xdr:colOff>63500</xdr:colOff>
      <xdr:row>76</xdr:row>
      <xdr:rowOff>55415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0547"/>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55415</xdr:rowOff>
    </xdr:from>
    <xdr:to>
      <xdr:col>111</xdr:col>
      <xdr:colOff>177800</xdr:colOff>
      <xdr:row>76</xdr:row>
      <xdr:rowOff>67813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85615"/>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150963</xdr:rowOff>
    </xdr:from>
    <xdr:to>
      <xdr:col>107</xdr:col>
      <xdr:colOff>50800</xdr:colOff>
      <xdr:row>76</xdr:row>
      <xdr:rowOff>67813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9713"/>
          <a:ext cx="889000" cy="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150963</xdr:rowOff>
    </xdr:from>
    <xdr:to>
      <xdr:col>102</xdr:col>
      <xdr:colOff>114300</xdr:colOff>
      <xdr:row>76</xdr:row>
      <xdr:rowOff>93957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09713"/>
          <a:ext cx="889000" cy="1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170997</xdr:rowOff>
    </xdr:from>
    <xdr:to>
      <xdr:col>116</xdr:col>
      <xdr:colOff>114300</xdr:colOff>
      <xdr:row>76</xdr:row>
      <xdr:rowOff>101147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149424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4615</xdr:rowOff>
    </xdr:from>
    <xdr:to>
      <xdr:col>112</xdr:col>
      <xdr:colOff>38100</xdr:colOff>
      <xdr:row>76</xdr:row>
      <xdr:rowOff>106215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97342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17013</xdr:rowOff>
    </xdr:from>
    <xdr:to>
      <xdr:col>107</xdr:col>
      <xdr:colOff>101600</xdr:colOff>
      <xdr:row>76</xdr:row>
      <xdr:rowOff>118613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109740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100162</xdr:rowOff>
    </xdr:from>
    <xdr:to>
      <xdr:col>102</xdr:col>
      <xdr:colOff>165100</xdr:colOff>
      <xdr:row>76</xdr:row>
      <xdr:rowOff>30311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8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21440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43157</xdr:rowOff>
    </xdr:from>
    <xdr:to>
      <xdr:col>98</xdr:col>
      <xdr:colOff>38100</xdr:colOff>
      <xdr:row>76</xdr:row>
      <xdr:rowOff>144757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全体的に住民一人当たりのコストは、規模の小さな団体ほど高くなる傾向にあるため、全国平均、熊本県平均を上回っているものの、類似団体平均では低い値で推移している。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その中でも類似団体を上回ったのは扶助費、普通建設事業費である。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毎年増加傾向にあり、少子高齢化を背景とした社会保障費の増により削減が難しい経費であるが、資格審査等の適正化を検討する等増大の抑制を図るとともに、その他の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普通建設事業費は町内各地区の公民館改修（介護基盤緊急整備特別対策事業）等の増加により一時的に増えたものであり、今後は例年並みに戻る見込みであるが、今後も事業の精査により優先順位をつけて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事業を実施するなどの必要がある。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6,374
6,284
175.06
5,835,418
5,639,736
180,891
2,811,268
5,039,730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44069</xdr:rowOff>
    </xdr:from>
    <xdr:to>
      <xdr:col>24</xdr:col>
      <xdr:colOff>63500</xdr:colOff>
      <xdr:row>36</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626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44069</xdr:rowOff>
    </xdr:from>
    <xdr:to>
      <xdr:col>19</xdr:col>
      <xdr:colOff>177800</xdr:colOff>
      <xdr:row>36</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6269"/>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90043</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2243"/>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96901</xdr:rowOff>
    </xdr:from>
    <xdr:to>
      <xdr:col>10</xdr:col>
      <xdr:colOff>114300</xdr:colOff>
      <xdr:row>36</xdr:row>
      <xdr:rowOff>90043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765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164719</xdr:rowOff>
    </xdr:from>
    <xdr:to>
      <xdr:col>20</xdr:col>
      <xdr:colOff>38100</xdr:colOff>
      <xdr:row>36</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85996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39243</xdr:rowOff>
    </xdr:from>
    <xdr:to>
      <xdr:col>10</xdr:col>
      <xdr:colOff>165100</xdr:colOff>
      <xdr:row>36</xdr:row>
      <xdr:rowOff>140843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131970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46101</xdr:rowOff>
    </xdr:from>
    <xdr:to>
      <xdr:col>6</xdr:col>
      <xdr:colOff>38100</xdr:colOff>
      <xdr:row>35</xdr:row>
      <xdr:rowOff>147701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164228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152187</xdr:rowOff>
    </xdr:from>
    <xdr:to>
      <xdr:col>24</xdr:col>
      <xdr:colOff>63500</xdr:colOff>
      <xdr:row>58</xdr:row>
      <xdr:rowOff>38788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4837"/>
          <a:ext cx="8382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28455</xdr:rowOff>
    </xdr:from>
    <xdr:to>
      <xdr:col>19</xdr:col>
      <xdr:colOff>177800</xdr:colOff>
      <xdr:row>58</xdr:row>
      <xdr:rowOff>38788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55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16418</xdr:rowOff>
    </xdr:from>
    <xdr:to>
      <xdr:col>15</xdr:col>
      <xdr:colOff>50800</xdr:colOff>
      <xdr:row>58</xdr:row>
      <xdr:rowOff>28455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0518"/>
          <a:ext cx="8890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158862</xdr:rowOff>
    </xdr:from>
    <xdr:to>
      <xdr:col>10</xdr:col>
      <xdr:colOff>114300</xdr:colOff>
      <xdr:row>58</xdr:row>
      <xdr:rowOff>16418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1512"/>
          <a:ext cx="8890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101387</xdr:rowOff>
    </xdr:from>
    <xdr:to>
      <xdr:col>24</xdr:col>
      <xdr:colOff>114300</xdr:colOff>
      <xdr:row>58</xdr:row>
      <xdr:rowOff>31537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79814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159438</xdr:rowOff>
    </xdr:from>
    <xdr:to>
      <xdr:col>20</xdr:col>
      <xdr:colOff>38100</xdr:colOff>
      <xdr:row>58</xdr:row>
      <xdr:rowOff>89588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149105</xdr:rowOff>
    </xdr:from>
    <xdr:to>
      <xdr:col>15</xdr:col>
      <xdr:colOff>101600</xdr:colOff>
      <xdr:row>58</xdr:row>
      <xdr:rowOff>79255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137068</xdr:rowOff>
    </xdr:from>
    <xdr:to>
      <xdr:col>10</xdr:col>
      <xdr:colOff>165100</xdr:colOff>
      <xdr:row>58</xdr:row>
      <xdr:rowOff>67218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58345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108062</xdr:rowOff>
    </xdr:from>
    <xdr:to>
      <xdr:col>6</xdr:col>
      <xdr:colOff>38100</xdr:colOff>
      <xdr:row>58</xdr:row>
      <xdr:rowOff>38212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54739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159593</xdr:rowOff>
    </xdr:from>
    <xdr:to>
      <xdr:col>24</xdr:col>
      <xdr:colOff>63500</xdr:colOff>
      <xdr:row>76</xdr:row>
      <xdr:rowOff>71197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8343"/>
          <a:ext cx="838200" cy="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71197</xdr:rowOff>
    </xdr:from>
    <xdr:to>
      <xdr:col>19</xdr:col>
      <xdr:colOff>177800</xdr:colOff>
      <xdr:row>76</xdr:row>
      <xdr:rowOff>100431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1397"/>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50550</xdr:rowOff>
    </xdr:from>
    <xdr:to>
      <xdr:col>15</xdr:col>
      <xdr:colOff>50800</xdr:colOff>
      <xdr:row>76</xdr:row>
      <xdr:rowOff>100431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80750"/>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50550</xdr:rowOff>
    </xdr:from>
    <xdr:to>
      <xdr:col>10</xdr:col>
      <xdr:colOff>114300</xdr:colOff>
      <xdr:row>77</xdr:row>
      <xdr:rowOff>3701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0750"/>
          <a:ext cx="889000" cy="1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108793</xdr:rowOff>
    </xdr:from>
    <xdr:to>
      <xdr:col>24</xdr:col>
      <xdr:colOff>114300</xdr:colOff>
      <xdr:row>76</xdr:row>
      <xdr:rowOff>38943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131670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20397</xdr:rowOff>
    </xdr:from>
    <xdr:to>
      <xdr:col>20</xdr:col>
      <xdr:colOff>38100</xdr:colOff>
      <xdr:row>76</xdr:row>
      <xdr:rowOff>121997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138525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49631</xdr:rowOff>
    </xdr:from>
    <xdr:to>
      <xdr:col>15</xdr:col>
      <xdr:colOff>101600</xdr:colOff>
      <xdr:row>76</xdr:row>
      <xdr:rowOff>151231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171200</xdr:rowOff>
    </xdr:from>
    <xdr:to>
      <xdr:col>10</xdr:col>
      <xdr:colOff>165100</xdr:colOff>
      <xdr:row>76</xdr:row>
      <xdr:rowOff>101350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124351</xdr:rowOff>
    </xdr:from>
    <xdr:to>
      <xdr:col>6</xdr:col>
      <xdr:colOff>38100</xdr:colOff>
      <xdr:row>77</xdr:row>
      <xdr:rowOff>54501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132344</xdr:rowOff>
    </xdr:from>
    <xdr:to>
      <xdr:col>24</xdr:col>
      <xdr:colOff>63500</xdr:colOff>
      <xdr:row>97</xdr:row>
      <xdr:rowOff>140376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62994"/>
          <a:ext cx="8382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119185</xdr:rowOff>
    </xdr:from>
    <xdr:to>
      <xdr:col>19</xdr:col>
      <xdr:colOff>177800</xdr:colOff>
      <xdr:row>97</xdr:row>
      <xdr:rowOff>132344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9835"/>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119185</xdr:rowOff>
    </xdr:from>
    <xdr:to>
      <xdr:col>15</xdr:col>
      <xdr:colOff>50800</xdr:colOff>
      <xdr:row>97</xdr:row>
      <xdr:rowOff>125244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983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125244</xdr:rowOff>
    </xdr:from>
    <xdr:to>
      <xdr:col>10</xdr:col>
      <xdr:colOff>114300</xdr:colOff>
      <xdr:row>97</xdr:row>
      <xdr:rowOff>130369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5894"/>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89576</xdr:rowOff>
    </xdr:from>
    <xdr:to>
      <xdr:col>24</xdr:col>
      <xdr:colOff>114300</xdr:colOff>
      <xdr:row>98</xdr:row>
      <xdr:rowOff>19726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81544</xdr:rowOff>
    </xdr:from>
    <xdr:to>
      <xdr:col>20</xdr:col>
      <xdr:colOff>38100</xdr:colOff>
      <xdr:row>98</xdr:row>
      <xdr:rowOff>11694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68385</xdr:rowOff>
    </xdr:from>
    <xdr:to>
      <xdr:col>15</xdr:col>
      <xdr:colOff>101600</xdr:colOff>
      <xdr:row>97</xdr:row>
      <xdr:rowOff>169985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161112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74444</xdr:rowOff>
    </xdr:from>
    <xdr:to>
      <xdr:col>10</xdr:col>
      <xdr:colOff>165100</xdr:colOff>
      <xdr:row>98</xdr:row>
      <xdr:rowOff>4594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79569</xdr:rowOff>
    </xdr:from>
    <xdr:to>
      <xdr:col>6</xdr:col>
      <xdr:colOff>38100</xdr:colOff>
      <xdr:row>98</xdr:row>
      <xdr:rowOff>9719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158836</xdr:rowOff>
    </xdr:from>
    <xdr:to>
      <xdr:col>55</xdr:col>
      <xdr:colOff>0</xdr:colOff>
      <xdr:row>57</xdr:row>
      <xdr:rowOff>167632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1486"/>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153928</xdr:rowOff>
    </xdr:from>
    <xdr:to>
      <xdr:col>50</xdr:col>
      <xdr:colOff>114300</xdr:colOff>
      <xdr:row>57</xdr:row>
      <xdr:rowOff>167632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6578"/>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114698</xdr:rowOff>
    </xdr:from>
    <xdr:to>
      <xdr:col>45</xdr:col>
      <xdr:colOff>177800</xdr:colOff>
      <xdr:row>57</xdr:row>
      <xdr:rowOff>153928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87348"/>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114698</xdr:rowOff>
    </xdr:from>
    <xdr:to>
      <xdr:col>41</xdr:col>
      <xdr:colOff>50800</xdr:colOff>
      <xdr:row>57</xdr:row>
      <xdr:rowOff>161492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87348"/>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108036</xdr:rowOff>
    </xdr:from>
    <xdr:to>
      <xdr:col>55</xdr:col>
      <xdr:colOff>50800</xdr:colOff>
      <xdr:row>58</xdr:row>
      <xdr:rowOff>38186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22963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116832</xdr:rowOff>
    </xdr:from>
    <xdr:to>
      <xdr:col>50</xdr:col>
      <xdr:colOff>165100</xdr:colOff>
      <xdr:row>58</xdr:row>
      <xdr:rowOff>46982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38109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103128</xdr:rowOff>
    </xdr:from>
    <xdr:to>
      <xdr:col>46</xdr:col>
      <xdr:colOff>38100</xdr:colOff>
      <xdr:row>58</xdr:row>
      <xdr:rowOff>33278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24405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63898</xdr:rowOff>
    </xdr:from>
    <xdr:to>
      <xdr:col>41</xdr:col>
      <xdr:colOff>101600</xdr:colOff>
      <xdr:row>57</xdr:row>
      <xdr:rowOff>165498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110692</xdr:rowOff>
    </xdr:from>
    <xdr:to>
      <xdr:col>36</xdr:col>
      <xdr:colOff>165100</xdr:colOff>
      <xdr:row>58</xdr:row>
      <xdr:rowOff>40842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22028</xdr:rowOff>
    </xdr:from>
    <xdr:to>
      <xdr:col>55</xdr:col>
      <xdr:colOff>0</xdr:colOff>
      <xdr:row>77</xdr:row>
      <xdr:rowOff>101715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23678"/>
          <a:ext cx="838200" cy="7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164446</xdr:rowOff>
    </xdr:from>
    <xdr:to>
      <xdr:col>50</xdr:col>
      <xdr:colOff>114300</xdr:colOff>
      <xdr:row>77</xdr:row>
      <xdr:rowOff>22028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464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164446</xdr:rowOff>
    </xdr:from>
    <xdr:to>
      <xdr:col>45</xdr:col>
      <xdr:colOff>177800</xdr:colOff>
      <xdr:row>77</xdr:row>
      <xdr:rowOff>17780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4646"/>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7626</xdr:rowOff>
    </xdr:from>
    <xdr:to>
      <xdr:col>41</xdr:col>
      <xdr:colOff>50800</xdr:colOff>
      <xdr:row>77</xdr:row>
      <xdr:rowOff>17780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9276"/>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50915</xdr:rowOff>
    </xdr:from>
    <xdr:to>
      <xdr:col>55</xdr:col>
      <xdr:colOff>50800</xdr:colOff>
      <xdr:row>77</xdr:row>
      <xdr:rowOff>152515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29342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142678</xdr:rowOff>
    </xdr:from>
    <xdr:to>
      <xdr:col>50</xdr:col>
      <xdr:colOff>165100</xdr:colOff>
      <xdr:row>77</xdr:row>
      <xdr:rowOff>72828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63955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113646</xdr:rowOff>
    </xdr:from>
    <xdr:to>
      <xdr:col>46</xdr:col>
      <xdr:colOff>38100</xdr:colOff>
      <xdr:row>77</xdr:row>
      <xdr:rowOff>43796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34923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138430</xdr:rowOff>
    </xdr:from>
    <xdr:to>
      <xdr:col>41</xdr:col>
      <xdr:colOff>101600</xdr:colOff>
      <xdr:row>77</xdr:row>
      <xdr:rowOff>68580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128276</xdr:rowOff>
    </xdr:from>
    <xdr:to>
      <xdr:col>36</xdr:col>
      <xdr:colOff>165100</xdr:colOff>
      <xdr:row>77</xdr:row>
      <xdr:rowOff>58426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49553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109544</xdr:rowOff>
    </xdr:from>
    <xdr:to>
      <xdr:col>55</xdr:col>
      <xdr:colOff>0</xdr:colOff>
      <xdr:row>95</xdr:row>
      <xdr:rowOff>168664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397294"/>
          <a:ext cx="8382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168664</xdr:rowOff>
    </xdr:from>
    <xdr:to>
      <xdr:col>50</xdr:col>
      <xdr:colOff>114300</xdr:colOff>
      <xdr:row>96</xdr:row>
      <xdr:rowOff>83017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56414"/>
          <a:ext cx="889000" cy="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83017</xdr:rowOff>
    </xdr:from>
    <xdr:to>
      <xdr:col>45</xdr:col>
      <xdr:colOff>177800</xdr:colOff>
      <xdr:row>97</xdr:row>
      <xdr:rowOff>7003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42217"/>
          <a:ext cx="889000" cy="9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7003</xdr:rowOff>
    </xdr:from>
    <xdr:to>
      <xdr:col>41</xdr:col>
      <xdr:colOff>50800</xdr:colOff>
      <xdr:row>97</xdr:row>
      <xdr:rowOff>73927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37653"/>
          <a:ext cx="889000" cy="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58744</xdr:rowOff>
    </xdr:from>
    <xdr:to>
      <xdr:col>55</xdr:col>
      <xdr:colOff>50800</xdr:colOff>
      <xdr:row>95</xdr:row>
      <xdr:rowOff>160344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81621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1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117864</xdr:rowOff>
    </xdr:from>
    <xdr:to>
      <xdr:col>50</xdr:col>
      <xdr:colOff>165100</xdr:colOff>
      <xdr:row>96</xdr:row>
      <xdr:rowOff>48014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64541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32217</xdr:rowOff>
    </xdr:from>
    <xdr:to>
      <xdr:col>46</xdr:col>
      <xdr:colOff>38100</xdr:colOff>
      <xdr:row>96</xdr:row>
      <xdr:rowOff>133817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124944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127653</xdr:rowOff>
    </xdr:from>
    <xdr:to>
      <xdr:col>41</xdr:col>
      <xdr:colOff>101600</xdr:colOff>
      <xdr:row>97</xdr:row>
      <xdr:rowOff>57803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48930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23127</xdr:rowOff>
    </xdr:from>
    <xdr:to>
      <xdr:col>36</xdr:col>
      <xdr:colOff>165100</xdr:colOff>
      <xdr:row>97</xdr:row>
      <xdr:rowOff>124727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115854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61214</xdr:rowOff>
    </xdr:from>
    <xdr:to>
      <xdr:col>85</xdr:col>
      <xdr:colOff>127000</xdr:colOff>
      <xdr:row>37</xdr:row>
      <xdr:rowOff>68407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890514"/>
          <a:ext cx="838200" cy="5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68407</xdr:rowOff>
    </xdr:from>
    <xdr:to>
      <xdr:col>81</xdr:col>
      <xdr:colOff>50800</xdr:colOff>
      <xdr:row>37</xdr:row>
      <xdr:rowOff>103749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2057"/>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103749</xdr:rowOff>
    </xdr:from>
    <xdr:to>
      <xdr:col>76</xdr:col>
      <xdr:colOff>114300</xdr:colOff>
      <xdr:row>37</xdr:row>
      <xdr:rowOff>146893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7399"/>
          <a:ext cx="8890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146893</xdr:rowOff>
    </xdr:from>
    <xdr:to>
      <xdr:col>71</xdr:col>
      <xdr:colOff>177800</xdr:colOff>
      <xdr:row>37</xdr:row>
      <xdr:rowOff>170591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05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10414</xdr:rowOff>
    </xdr:from>
    <xdr:to>
      <xdr:col>85</xdr:col>
      <xdr:colOff>177800</xdr:colOff>
      <xdr:row>34</xdr:row>
      <xdr:rowOff>112014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33291</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69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17607</xdr:rowOff>
    </xdr:from>
    <xdr:to>
      <xdr:col>81</xdr:col>
      <xdr:colOff>101600</xdr:colOff>
      <xdr:row>37</xdr:row>
      <xdr:rowOff>119207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135734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52949</xdr:rowOff>
    </xdr:from>
    <xdr:to>
      <xdr:col>76</xdr:col>
      <xdr:colOff>165100</xdr:colOff>
      <xdr:row>37</xdr:row>
      <xdr:rowOff>154549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145676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96093</xdr:rowOff>
    </xdr:from>
    <xdr:to>
      <xdr:col>72</xdr:col>
      <xdr:colOff>38100</xdr:colOff>
      <xdr:row>38</xdr:row>
      <xdr:rowOff>26243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17370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119792</xdr:rowOff>
    </xdr:from>
    <xdr:to>
      <xdr:col>67</xdr:col>
      <xdr:colOff>101600</xdr:colOff>
      <xdr:row>38</xdr:row>
      <xdr:rowOff>49941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3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41068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147145</xdr:rowOff>
    </xdr:from>
    <xdr:to>
      <xdr:col>85</xdr:col>
      <xdr:colOff>127000</xdr:colOff>
      <xdr:row>58</xdr:row>
      <xdr:rowOff>165006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91245"/>
          <a:ext cx="838200" cy="1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150932</xdr:rowOff>
    </xdr:from>
    <xdr:to>
      <xdr:col>81</xdr:col>
      <xdr:colOff>50800</xdr:colOff>
      <xdr:row>58</xdr:row>
      <xdr:rowOff>165006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95032"/>
          <a:ext cx="8890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127012</xdr:rowOff>
    </xdr:from>
    <xdr:to>
      <xdr:col>76</xdr:col>
      <xdr:colOff>114300</xdr:colOff>
      <xdr:row>58</xdr:row>
      <xdr:rowOff>150932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71112"/>
          <a:ext cx="889000" cy="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127012</xdr:rowOff>
    </xdr:from>
    <xdr:to>
      <xdr:col>71</xdr:col>
      <xdr:colOff>177800</xdr:colOff>
      <xdr:row>59</xdr:row>
      <xdr:rowOff>14892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71112"/>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96345</xdr:rowOff>
    </xdr:from>
    <xdr:to>
      <xdr:col>85</xdr:col>
      <xdr:colOff>177800</xdr:colOff>
      <xdr:row>59</xdr:row>
      <xdr:rowOff>26495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11272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114206</xdr:rowOff>
    </xdr:from>
    <xdr:to>
      <xdr:col>81</xdr:col>
      <xdr:colOff>101600</xdr:colOff>
      <xdr:row>59</xdr:row>
      <xdr:rowOff>44356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35483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100132</xdr:rowOff>
    </xdr:from>
    <xdr:to>
      <xdr:col>76</xdr:col>
      <xdr:colOff>165100</xdr:colOff>
      <xdr:row>59</xdr:row>
      <xdr:rowOff>30282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21409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76212</xdr:rowOff>
    </xdr:from>
    <xdr:to>
      <xdr:col>72</xdr:col>
      <xdr:colOff>38100</xdr:colOff>
      <xdr:row>59</xdr:row>
      <xdr:rowOff>6362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168939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135542</xdr:rowOff>
    </xdr:from>
    <xdr:to>
      <xdr:col>67</xdr:col>
      <xdr:colOff>101600</xdr:colOff>
      <xdr:row>59</xdr:row>
      <xdr:rowOff>65692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56819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84689</xdr:rowOff>
    </xdr:from>
    <xdr:to>
      <xdr:col>85</xdr:col>
      <xdr:colOff>127000</xdr:colOff>
      <xdr:row>79</xdr:row>
      <xdr:rowOff>90103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9239"/>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32046</xdr:rowOff>
    </xdr:from>
    <xdr:to>
      <xdr:col>81</xdr:col>
      <xdr:colOff>50800</xdr:colOff>
      <xdr:row>79</xdr:row>
      <xdr:rowOff>90103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6596"/>
          <a:ext cx="889000" cy="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103519</xdr:rowOff>
    </xdr:from>
    <xdr:to>
      <xdr:col>76</xdr:col>
      <xdr:colOff>114300</xdr:colOff>
      <xdr:row>79</xdr:row>
      <xdr:rowOff>32046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76619"/>
          <a:ext cx="889000" cy="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103519</xdr:rowOff>
    </xdr:from>
    <xdr:to>
      <xdr:col>71</xdr:col>
      <xdr:colOff>177800</xdr:colOff>
      <xdr:row>79</xdr:row>
      <xdr:rowOff>89049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76619"/>
          <a:ext cx="889000" cy="15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33889</xdr:rowOff>
    </xdr:from>
    <xdr:to>
      <xdr:col>85</xdr:col>
      <xdr:colOff>177800</xdr:colOff>
      <xdr:row>79</xdr:row>
      <xdr:rowOff>135489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39303</xdr:rowOff>
    </xdr:from>
    <xdr:to>
      <xdr:col>81</xdr:col>
      <xdr:colOff>101600</xdr:colOff>
      <xdr:row>79</xdr:row>
      <xdr:rowOff>140903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132030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152696</xdr:rowOff>
    </xdr:from>
    <xdr:to>
      <xdr:col>76</xdr:col>
      <xdr:colOff>165100</xdr:colOff>
      <xdr:row>79</xdr:row>
      <xdr:rowOff>82846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99373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3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52719</xdr:rowOff>
    </xdr:from>
    <xdr:to>
      <xdr:col>72</xdr:col>
      <xdr:colOff>38100</xdr:colOff>
      <xdr:row>78</xdr:row>
      <xdr:rowOff>154319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170846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38249</xdr:rowOff>
    </xdr:from>
    <xdr:to>
      <xdr:col>67</xdr:col>
      <xdr:colOff>101600</xdr:colOff>
      <xdr:row>79</xdr:row>
      <xdr:rowOff>139849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130976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127904</xdr:rowOff>
    </xdr:from>
    <xdr:to>
      <xdr:col>85</xdr:col>
      <xdr:colOff>127000</xdr:colOff>
      <xdr:row>96</xdr:row>
      <xdr:rowOff>147769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7104"/>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137209</xdr:rowOff>
    </xdr:from>
    <xdr:to>
      <xdr:col>81</xdr:col>
      <xdr:colOff>50800</xdr:colOff>
      <xdr:row>96</xdr:row>
      <xdr:rowOff>147769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96409"/>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134803</xdr:rowOff>
    </xdr:from>
    <xdr:to>
      <xdr:col>76</xdr:col>
      <xdr:colOff>114300</xdr:colOff>
      <xdr:row>96</xdr:row>
      <xdr:rowOff>137209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94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119917</xdr:rowOff>
    </xdr:from>
    <xdr:to>
      <xdr:col>71</xdr:col>
      <xdr:colOff>177800</xdr:colOff>
      <xdr:row>96</xdr:row>
      <xdr:rowOff>134803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79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77104</xdr:rowOff>
    </xdr:from>
    <xdr:to>
      <xdr:col>85</xdr:col>
      <xdr:colOff>177800</xdr:colOff>
      <xdr:row>97</xdr:row>
      <xdr:rowOff>7254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55531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96969</xdr:rowOff>
    </xdr:from>
    <xdr:to>
      <xdr:col>81</xdr:col>
      <xdr:colOff>101600</xdr:colOff>
      <xdr:row>97</xdr:row>
      <xdr:rowOff>27119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18246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86409</xdr:rowOff>
    </xdr:from>
    <xdr:to>
      <xdr:col>76</xdr:col>
      <xdr:colOff>165100</xdr:colOff>
      <xdr:row>97</xdr:row>
      <xdr:rowOff>16559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84003</xdr:rowOff>
    </xdr:from>
    <xdr:to>
      <xdr:col>72</xdr:col>
      <xdr:colOff>38100</xdr:colOff>
      <xdr:row>97</xdr:row>
      <xdr:rowOff>14153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69117</xdr:rowOff>
    </xdr:from>
    <xdr:to>
      <xdr:col>67</xdr:col>
      <xdr:colOff>101600</xdr:colOff>
      <xdr:row>96</xdr:row>
      <xdr:rowOff>170717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6540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88100</xdr:rowOff>
    </xdr:from>
    <xdr:to>
      <xdr:col>116</xdr:col>
      <xdr:colOff>114300</xdr:colOff>
      <xdr:row>39</xdr:row>
      <xdr:rowOff>18250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313932"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全体的に住民一人当たりのコストは、規模の小さな団体ほど高く出る傾向にあるため、全国平均、熊本県平均を上回っているものの、類似団体比較では低い値で推移している。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その中でも類似団体平均を上回ったのは、民生費、土木費、消防費である。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民生費は町内各地区の公民館改修（介護基盤緊急整備特別対策事業）等の増加により一時的に増えたものである。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土木費は高森町内の道路整備計画や管内道路の再編計画等に伴う増が要因である。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消防費は昨年度からの継続実施である防災無線デジタル化などにより大幅に増えているが、来年度以降は平均並みに減少する見込みである。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財政調整基金は九州北部豪雨や平成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年熊本地震により被災した経験から、被災時に取り崩す分として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程度を確保しなければならないと考えている。また、今年度の新型コロナへの対応も、財政調整基金に比較的余裕があることから、特別定額給付金の支給は国からの交付を待たずに早急な対応が可能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令和元年度の実質単年度収支は普通交付税が例年なみに交付されたことによりプラスに戻った。今後、大規模事業も計画されており公債費の増加も見込んでいることから経常経費の削減を徹底する。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しかし、一般会計は今後、扶助費等の増加に加え、公債費が増加に転じる見込みとなっており、予断を許さない状況である。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また、国民健康保険事業特別会計及び介護保険事業特別会計は医療費等の増加により、一般会計からの繰出金も増加傾向である。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引き続き、黒字を維持するためにも歳入の確実な確保と歳出削減を徹底し、健全な財政運営に努める必要がある。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5835418</v>
      </c>
      <c r="BO4" s="393"/>
      <c r="BP4" s="393"/>
      <c r="BQ4" s="393"/>
      <c r="BR4" s="393"/>
      <c r="BS4" s="393"/>
      <c r="BT4" s="393"/>
      <c r="BU4" s="394"/>
      <c r="BV4" s="392">
        <v>4991370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5.9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5639736</v>
      </c>
      <c r="BO5" s="430"/>
      <c r="BP5" s="430"/>
      <c r="BQ5" s="430"/>
      <c r="BR5" s="430"/>
      <c r="BS5" s="430"/>
      <c r="BT5" s="430"/>
      <c r="BU5" s="431"/>
      <c r="BV5" s="429">
        <v>4801698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87.8</v>
      </c>
      <c r="CU5" s="427"/>
      <c r="CV5" s="427"/>
      <c r="CW5" s="427"/>
      <c r="CX5" s="427"/>
      <c r="CY5" s="427"/>
      <c r="CZ5" s="427"/>
      <c r="DA5" s="428"/>
      <c r="DB5" s="426">
        <v>90.7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195682</v>
      </c>
      <c r="BO6" s="430"/>
      <c r="BP6" s="430"/>
      <c r="BQ6" s="430"/>
      <c r="BR6" s="430"/>
      <c r="BS6" s="430"/>
      <c r="BT6" s="430"/>
      <c r="BU6" s="431"/>
      <c r="BV6" s="429">
        <v>189672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90.5</v>
      </c>
      <c r="CU6" s="467"/>
      <c r="CV6" s="467"/>
      <c r="CW6" s="467"/>
      <c r="CX6" s="467"/>
      <c r="CY6" s="467"/>
      <c r="CZ6" s="467"/>
      <c r="DA6" s="468"/>
      <c r="DB6" s="466">
        <v>94.5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14791</v>
      </c>
      <c r="BO7" s="430"/>
      <c r="BP7" s="430"/>
      <c r="BQ7" s="430"/>
      <c r="BR7" s="430"/>
      <c r="BS7" s="430"/>
      <c r="BT7" s="430"/>
      <c r="BU7" s="431"/>
      <c r="BV7" s="429">
        <v>26889</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2811268</v>
      </c>
      <c r="CU7" s="430"/>
      <c r="CV7" s="430"/>
      <c r="CW7" s="430"/>
      <c r="CX7" s="430"/>
      <c r="CY7" s="430"/>
      <c r="CZ7" s="430"/>
      <c r="DA7" s="431"/>
      <c r="DB7" s="429">
        <v>2740281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180891</v>
      </c>
      <c r="BO8" s="430"/>
      <c r="BP8" s="430"/>
      <c r="BQ8" s="430"/>
      <c r="BR8" s="430"/>
      <c r="BS8" s="430"/>
      <c r="BT8" s="430"/>
      <c r="BU8" s="431"/>
      <c r="BV8" s="429">
        <v>162783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6325</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18108</v>
      </c>
      <c r="BO9" s="430"/>
      <c r="BP9" s="430"/>
      <c r="BQ9" s="430"/>
      <c r="BR9" s="430"/>
      <c r="BS9" s="430"/>
      <c r="BT9" s="430"/>
      <c r="BU9" s="431"/>
      <c r="BV9" s="429">
        <v>-22271</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14.4</v>
      </c>
      <c r="CU9" s="427"/>
      <c r="CV9" s="427"/>
      <c r="CW9" s="427"/>
      <c r="CX9" s="427"/>
      <c r="CY9" s="427"/>
      <c r="CZ9" s="427"/>
      <c r="DA9" s="428"/>
      <c r="DB9" s="426">
        <v>13.8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6716</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104029</v>
      </c>
      <c r="BO10" s="430"/>
      <c r="BP10" s="430"/>
      <c r="BQ10" s="430"/>
      <c r="BR10" s="430"/>
      <c r="BS10" s="430"/>
      <c r="BT10" s="430"/>
      <c r="BU10" s="431"/>
      <c r="BV10" s="429">
        <v>5381</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132</v>
      </c>
      <c r="DC11" s="470"/>
      <c r="DD11" s="470"/>
      <c r="DE11" s="470"/>
      <c r="DF11" s="470"/>
      <c r="DG11" s="470"/>
      <c r="DH11" s="470"/>
      <c r="DI11" s="471"/>
      <c r="DJ11" s="186"/>
      <c r="DK11" s="186"/>
      <c r="DL11" s="186"/>
      <c r="DM11" s="186"/>
      <c r="DN11" s="186"/>
      <c r="DO11" s="186"/>
    </row>
    <row r="12" spans="1:119" ht="18.75" customHeight="1" x14ac:dyDescent="0.15">
      <c r="A12" s="187"/>
      <c r="B12" s="489" t="s">
        <v>133</v>
      </c>
      <c r="C12" s="490"/>
      <c r="D12" s="490"/>
      <c r="E12" s="490"/>
      <c r="F12" s="490"/>
      <c r="G12" s="490"/>
      <c r="H12" s="490"/>
      <c r="I12" s="490"/>
      <c r="J12" s="490"/>
      <c r="K12" s="491"/>
      <c r="L12" s="498" t="s">
        <v>134</v>
      </c>
      <c r="M12" s="499"/>
      <c r="N12" s="499"/>
      <c r="O12" s="499"/>
      <c r="P12" s="499"/>
      <c r="Q12" s="500"/>
      <c r="R12" s="501">
        <v>6374</v>
      </c>
      <c r="S12" s="502"/>
      <c r="T12" s="502"/>
      <c r="U12" s="502"/>
      <c r="V12" s="503"/>
      <c r="W12" s="504" t="s">
        <v>1</v>
      </c>
      <c r="X12" s="462"/>
      <c r="Y12" s="462"/>
      <c r="Z12" s="462"/>
      <c r="AA12" s="462"/>
      <c r="AB12" s="505"/>
      <c r="AC12" s="506" t="s">
        <v>135</v>
      </c>
      <c r="AD12" s="507"/>
      <c r="AE12" s="507"/>
      <c r="AF12" s="507"/>
      <c r="AG12" s="508"/>
      <c r="AH12" s="506" t="s">
        <v>136</v>
      </c>
      <c r="AI12" s="507"/>
      <c r="AJ12" s="507"/>
      <c r="AK12" s="507"/>
      <c r="AL12" s="509"/>
      <c r="AM12" s="458" t="s">
        <v>137</v>
      </c>
      <c r="AN12" s="459"/>
      <c r="AO12" s="459"/>
      <c r="AP12" s="459"/>
      <c r="AQ12" s="459"/>
      <c r="AR12" s="459"/>
      <c r="AS12" s="459"/>
      <c r="AT12" s="460"/>
      <c r="AU12" s="461" t="s">
        <v>117</v>
      </c>
      <c r="AV12" s="462"/>
      <c r="AW12" s="462"/>
      <c r="AX12" s="462"/>
      <c r="AY12" s="463" t="s">
        <v>138</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32297</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132</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6284</v>
      </c>
      <c r="S13" s="514"/>
      <c r="T13" s="514"/>
      <c r="U13" s="514"/>
      <c r="V13" s="515"/>
      <c r="W13" s="445" t="s">
        <v>142</v>
      </c>
      <c r="X13" s="446"/>
      <c r="Y13" s="446"/>
      <c r="Z13" s="446"/>
      <c r="AA13" s="446"/>
      <c r="AB13" s="436"/>
      <c r="AC13" s="480">
        <v>782</v>
      </c>
      <c r="AD13" s="481"/>
      <c r="AE13" s="481"/>
      <c r="AF13" s="481"/>
      <c r="AG13" s="523"/>
      <c r="AH13" s="480">
        <v>811</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122137</v>
      </c>
      <c r="BO13" s="430"/>
      <c r="BP13" s="430"/>
      <c r="BQ13" s="430"/>
      <c r="BR13" s="430"/>
      <c r="BS13" s="430"/>
      <c r="BT13" s="430"/>
      <c r="BU13" s="431"/>
      <c r="BV13" s="429">
        <v>-49187</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5.7</v>
      </c>
      <c r="CU13" s="427"/>
      <c r="CV13" s="427"/>
      <c r="CW13" s="427"/>
      <c r="CX13" s="427"/>
      <c r="CY13" s="427"/>
      <c r="CZ13" s="427"/>
      <c r="DA13" s="428"/>
      <c r="DB13" s="426">
        <v>5.8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6458</v>
      </c>
      <c r="S14" s="514"/>
      <c r="T14" s="514"/>
      <c r="U14" s="514"/>
      <c r="V14" s="515"/>
      <c r="W14" s="419"/>
      <c r="X14" s="420"/>
      <c r="Y14" s="420"/>
      <c r="Z14" s="420"/>
      <c r="AA14" s="420"/>
      <c r="AB14" s="409"/>
      <c r="AC14" s="516">
        <v>24.8</v>
      </c>
      <c r="AD14" s="517"/>
      <c r="AE14" s="517"/>
      <c r="AF14" s="517"/>
      <c r="AG14" s="518"/>
      <c r="AH14" s="516">
        <v>25.2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t="s">
        <v>131</v>
      </c>
      <c r="CU14" s="528"/>
      <c r="CV14" s="528"/>
      <c r="CW14" s="528"/>
      <c r="CX14" s="528"/>
      <c r="CY14" s="528"/>
      <c r="CZ14" s="528"/>
      <c r="DA14" s="529"/>
      <c r="DB14" s="527" t="s">
        <v>132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141</v>
      </c>
      <c r="N15" s="521"/>
      <c r="O15" s="521"/>
      <c r="P15" s="521"/>
      <c r="Q15" s="522"/>
      <c r="R15" s="513">
        <v>6376</v>
      </c>
      <c r="S15" s="514"/>
      <c r="T15" s="514"/>
      <c r="U15" s="514"/>
      <c r="V15" s="515"/>
      <c r="W15" s="445" t="s">
        <v>149</v>
      </c>
      <c r="X15" s="446"/>
      <c r="Y15" s="446"/>
      <c r="Z15" s="446"/>
      <c r="AA15" s="446"/>
      <c r="AB15" s="436"/>
      <c r="AC15" s="480">
        <v>571</v>
      </c>
      <c r="AD15" s="481"/>
      <c r="AE15" s="481"/>
      <c r="AF15" s="481"/>
      <c r="AG15" s="523"/>
      <c r="AH15" s="480">
        <v>626</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627914</v>
      </c>
      <c r="BO15" s="393"/>
      <c r="BP15" s="393"/>
      <c r="BQ15" s="393"/>
      <c r="BR15" s="393"/>
      <c r="BS15" s="393"/>
      <c r="BT15" s="393"/>
      <c r="BU15" s="394"/>
      <c r="BV15" s="392">
        <v>613316</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18.100000000000001</v>
      </c>
      <c r="AD16" s="517"/>
      <c r="AE16" s="517"/>
      <c r="AF16" s="517"/>
      <c r="AG16" s="518"/>
      <c r="AH16" s="516">
        <v>19.5</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2575850</v>
      </c>
      <c r="BO16" s="430"/>
      <c r="BP16" s="430"/>
      <c r="BQ16" s="430"/>
      <c r="BR16" s="430"/>
      <c r="BS16" s="430"/>
      <c r="BT16" s="430"/>
      <c r="BU16" s="431"/>
      <c r="BV16" s="429">
        <v>2493881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1797</v>
      </c>
      <c r="AD17" s="481"/>
      <c r="AE17" s="481"/>
      <c r="AF17" s="481"/>
      <c r="AG17" s="523"/>
      <c r="AH17" s="480">
        <v>1777</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780059</v>
      </c>
      <c r="BO17" s="430"/>
      <c r="BP17" s="430"/>
      <c r="BQ17" s="430"/>
      <c r="BR17" s="430"/>
      <c r="BS17" s="430"/>
      <c r="BT17" s="430"/>
      <c r="BU17" s="431"/>
      <c r="BV17" s="429">
        <v>765350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175.06</v>
      </c>
      <c r="M18" s="545"/>
      <c r="N18" s="545"/>
      <c r="O18" s="545"/>
      <c r="P18" s="545"/>
      <c r="Q18" s="545"/>
      <c r="R18" s="546"/>
      <c r="S18" s="546"/>
      <c r="T18" s="546"/>
      <c r="U18" s="546"/>
      <c r="V18" s="547"/>
      <c r="W18" s="447"/>
      <c r="X18" s="448"/>
      <c r="Y18" s="448"/>
      <c r="Z18" s="448"/>
      <c r="AA18" s="448"/>
      <c r="AB18" s="439"/>
      <c r="AC18" s="548">
        <v>57</v>
      </c>
      <c r="AD18" s="549"/>
      <c r="AE18" s="549"/>
      <c r="AF18" s="549"/>
      <c r="AG18" s="550"/>
      <c r="AH18" s="548">
        <v>55.3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2489625</v>
      </c>
      <c r="BO18" s="430"/>
      <c r="BP18" s="430"/>
      <c r="BQ18" s="430"/>
      <c r="BR18" s="430"/>
      <c r="BS18" s="430"/>
      <c r="BT18" s="430"/>
      <c r="BU18" s="431"/>
      <c r="BV18" s="429">
        <v>2502205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36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3233322</v>
      </c>
      <c r="BO19" s="430"/>
      <c r="BP19" s="430"/>
      <c r="BQ19" s="430"/>
      <c r="BR19" s="430"/>
      <c r="BS19" s="430"/>
      <c r="BT19" s="430"/>
      <c r="BU19" s="431"/>
      <c r="BV19" s="429">
        <v>3215316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2463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5039730</v>
      </c>
      <c r="BO23" s="430"/>
      <c r="BP23" s="430"/>
      <c r="BQ23" s="430"/>
      <c r="BR23" s="430"/>
      <c r="BS23" s="430"/>
      <c r="BT23" s="430"/>
      <c r="BU23" s="431"/>
      <c r="BV23" s="429">
        <v>4569717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7419</v>
      </c>
      <c r="R24" s="481"/>
      <c r="S24" s="481"/>
      <c r="T24" s="481"/>
      <c r="U24" s="481"/>
      <c r="V24" s="523"/>
      <c r="W24" s="582"/>
      <c r="X24" s="570"/>
      <c r="Y24" s="571"/>
      <c r="Z24" s="479" t="s">
        <v>173</v>
      </c>
      <c r="AA24" s="459"/>
      <c r="AB24" s="459"/>
      <c r="AC24" s="459"/>
      <c r="AD24" s="459"/>
      <c r="AE24" s="459"/>
      <c r="AF24" s="459"/>
      <c r="AG24" s="460"/>
      <c r="AH24" s="480">
        <v>84</v>
      </c>
      <c r="AI24" s="481"/>
      <c r="AJ24" s="481"/>
      <c r="AK24" s="481"/>
      <c r="AL24" s="523"/>
      <c r="AM24" s="480">
        <v>232344</v>
      </c>
      <c r="AN24" s="481"/>
      <c r="AO24" s="481"/>
      <c r="AP24" s="481"/>
      <c r="AQ24" s="481"/>
      <c r="AR24" s="523"/>
      <c r="AS24" s="480">
        <v>2766</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5038150</v>
      </c>
      <c r="BO24" s="430"/>
      <c r="BP24" s="430"/>
      <c r="BQ24" s="430"/>
      <c r="BR24" s="430"/>
      <c r="BS24" s="430"/>
      <c r="BT24" s="430"/>
      <c r="BU24" s="431"/>
      <c r="BV24" s="429">
        <v>4561128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5804</v>
      </c>
      <c r="R25" s="481"/>
      <c r="S25" s="481"/>
      <c r="T25" s="481"/>
      <c r="U25" s="481"/>
      <c r="V25" s="523"/>
      <c r="W25" s="582"/>
      <c r="X25" s="570"/>
      <c r="Y25" s="571"/>
      <c r="Z25" s="479" t="s">
        <v>176</v>
      </c>
      <c r="AA25" s="459"/>
      <c r="AB25" s="459"/>
      <c r="AC25" s="459"/>
      <c r="AD25" s="459"/>
      <c r="AE25" s="459"/>
      <c r="AF25" s="459"/>
      <c r="AG25" s="460"/>
      <c r="AH25" s="480" t="s">
        <v>132</v>
      </c>
      <c r="AI25" s="481"/>
      <c r="AJ25" s="481"/>
      <c r="AK25" s="481"/>
      <c r="AL25" s="523"/>
      <c r="AM25" s="480" t="s">
        <v>131</v>
      </c>
      <c r="AN25" s="481"/>
      <c r="AO25" s="481"/>
      <c r="AP25" s="481"/>
      <c r="AQ25" s="481"/>
      <c r="AR25" s="523"/>
      <c r="AS25" s="480" t="s">
        <v>131</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844337</v>
      </c>
      <c r="BO25" s="393"/>
      <c r="BP25" s="393"/>
      <c r="BQ25" s="393"/>
      <c r="BR25" s="393"/>
      <c r="BS25" s="393"/>
      <c r="BT25" s="393"/>
      <c r="BU25" s="394"/>
      <c r="BV25" s="392">
        <v>750481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5272</v>
      </c>
      <c r="R26" s="481"/>
      <c r="S26" s="481"/>
      <c r="T26" s="481"/>
      <c r="U26" s="481"/>
      <c r="V26" s="523"/>
      <c r="W26" s="582"/>
      <c r="X26" s="570"/>
      <c r="Y26" s="571"/>
      <c r="Z26" s="479" t="s">
        <v>179</v>
      </c>
      <c r="AA26" s="592"/>
      <c r="AB26" s="592"/>
      <c r="AC26" s="592"/>
      <c r="AD26" s="592"/>
      <c r="AE26" s="592"/>
      <c r="AF26" s="592"/>
      <c r="AG26" s="593"/>
      <c r="AH26" s="480" t="s">
        <v>140</v>
      </c>
      <c r="AI26" s="481"/>
      <c r="AJ26" s="481"/>
      <c r="AK26" s="481"/>
      <c r="AL26" s="523"/>
      <c r="AM26" s="480" t="s">
        <v>140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132</v>
      </c>
      <c r="BO26" s="430"/>
      <c r="BP26" s="430"/>
      <c r="BQ26" s="430"/>
      <c r="BR26" s="430"/>
      <c r="BS26" s="430"/>
      <c r="BT26" s="430"/>
      <c r="BU26" s="431"/>
      <c r="BV26" s="429" t="s">
        <v>131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2967</v>
      </c>
      <c r="R27" s="481"/>
      <c r="S27" s="481"/>
      <c r="T27" s="481"/>
      <c r="U27" s="481"/>
      <c r="V27" s="523"/>
      <c r="W27" s="582"/>
      <c r="X27" s="570"/>
      <c r="Y27" s="571"/>
      <c r="Z27" s="479" t="s">
        <v>183</v>
      </c>
      <c r="AA27" s="459"/>
      <c r="AB27" s="459"/>
      <c r="AC27" s="459"/>
      <c r="AD27" s="459"/>
      <c r="AE27" s="459"/>
      <c r="AF27" s="459"/>
      <c r="AG27" s="460"/>
      <c r="AH27" s="480" t="s">
        <v>184</v>
      </c>
      <c r="AI27" s="481"/>
      <c r="AJ27" s="481"/>
      <c r="AK27" s="481"/>
      <c r="AL27" s="523"/>
      <c r="AM27" s="480" t="s">
        <v>132</v>
      </c>
      <c r="AN27" s="481"/>
      <c r="AO27" s="481"/>
      <c r="AP27" s="481"/>
      <c r="AQ27" s="481"/>
      <c r="AR27" s="523"/>
      <c r="AS27" s="480" t="s">
        <v>132</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t="s">
        <v>132</v>
      </c>
      <c r="BO27" s="606"/>
      <c r="BP27" s="606"/>
      <c r="BQ27" s="606"/>
      <c r="BR27" s="606"/>
      <c r="BS27" s="606"/>
      <c r="BT27" s="606"/>
      <c r="BU27" s="607"/>
      <c r="BV27" s="605" t="s">
        <v>132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2448</v>
      </c>
      <c r="R28" s="481"/>
      <c r="S28" s="481"/>
      <c r="T28" s="481"/>
      <c r="U28" s="481"/>
      <c r="V28" s="523"/>
      <c r="W28" s="582"/>
      <c r="X28" s="570"/>
      <c r="Y28" s="571"/>
      <c r="Z28" s="479" t="s">
        <v>187</v>
      </c>
      <c r="AA28" s="459"/>
      <c r="AB28" s="459"/>
      <c r="AC28" s="459"/>
      <c r="AD28" s="459"/>
      <c r="AE28" s="459"/>
      <c r="AF28" s="459"/>
      <c r="AG28" s="460"/>
      <c r="AH28" s="480" t="s">
        <v>140</v>
      </c>
      <c r="AI28" s="481"/>
      <c r="AJ28" s="481"/>
      <c r="AK28" s="481"/>
      <c r="AL28" s="523"/>
      <c r="AM28" s="480" t="s">
        <v>180</v>
      </c>
      <c r="AN28" s="481"/>
      <c r="AO28" s="481"/>
      <c r="AP28" s="481"/>
      <c r="AQ28" s="481"/>
      <c r="AR28" s="523"/>
      <c r="AS28" s="480" t="s">
        <v>132</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1504745</v>
      </c>
      <c r="BO28" s="393"/>
      <c r="BP28" s="393"/>
      <c r="BQ28" s="393"/>
      <c r="BR28" s="393"/>
      <c r="BS28" s="393"/>
      <c r="BT28" s="393"/>
      <c r="BU28" s="394"/>
      <c r="BV28" s="392">
        <v>1400716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8</v>
      </c>
      <c r="M29" s="481"/>
      <c r="N29" s="481"/>
      <c r="O29" s="481"/>
      <c r="P29" s="523"/>
      <c r="Q29" s="480">
        <v>2225</v>
      </c>
      <c r="R29" s="481"/>
      <c r="S29" s="481"/>
      <c r="T29" s="481"/>
      <c r="U29" s="481"/>
      <c r="V29" s="523"/>
      <c r="W29" s="583"/>
      <c r="X29" s="584"/>
      <c r="Y29" s="585"/>
      <c r="Z29" s="479" t="s">
        <v>190</v>
      </c>
      <c r="AA29" s="459"/>
      <c r="AB29" s="459"/>
      <c r="AC29" s="459"/>
      <c r="AD29" s="459"/>
      <c r="AE29" s="459"/>
      <c r="AF29" s="459"/>
      <c r="AG29" s="460"/>
      <c r="AH29" s="480">
        <v>84</v>
      </c>
      <c r="AI29" s="481"/>
      <c r="AJ29" s="481"/>
      <c r="AK29" s="481"/>
      <c r="AL29" s="523"/>
      <c r="AM29" s="480">
        <v>232344</v>
      </c>
      <c r="AN29" s="481"/>
      <c r="AO29" s="481"/>
      <c r="AP29" s="481"/>
      <c r="AQ29" s="481"/>
      <c r="AR29" s="523"/>
      <c r="AS29" s="480">
        <v>2766</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10156</v>
      </c>
      <c r="BO29" s="430"/>
      <c r="BP29" s="430"/>
      <c r="BQ29" s="430"/>
      <c r="BR29" s="430"/>
      <c r="BS29" s="430"/>
      <c r="BT29" s="430"/>
      <c r="BU29" s="431"/>
      <c r="BV29" s="429">
        <v>10155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93.4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1181684</v>
      </c>
      <c r="BO30" s="606"/>
      <c r="BP30" s="606"/>
      <c r="BQ30" s="606"/>
      <c r="BR30" s="606"/>
      <c r="BS30" s="606"/>
      <c r="BT30" s="606"/>
      <c r="BU30" s="607"/>
      <c r="BV30" s="605">
        <v>1168747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農業用水供給事業特別会計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阿蘇広域行政事務組合（一般会計）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鉄道経営対策事業基金特別会計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阿蘇広域行政事務組合（養護老人ホーム湯の里荘特別会計）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熊本県後期高齢者医療広域連合（一般会計）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熊本県後期高齢者医療広域連合（後期高齢者医療特別会計）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OY6Yu09ZrUIY+qU2efASOI6ghO0wtXsrfvKLmz9PbA/8aWQStNDqqr643I+o6zKYJcSxn/PgfFig0gglTY16g==" saltValue="Qd55xlIrIDa/JaA1ipMB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570</v>
      </c>
      <c r="D34" s="1210"/>
      <c r="E34" s="1211"/>
      <c r="F34" s="32">
        <v>3.28</v>
      </c>
      <c r="G34" s="33">
        <v>3.03</v>
      </c>
      <c r="H34" s="33">
        <v>6.45</v>
      </c>
      <c r="I34" s="33">
        <v>5.93</v>
      </c>
      <c r="J34" s="34">
        <v>6.35</v>
      </c>
      <c r="K34" s="22"/>
      <c r="L34" s="22"/>
      <c r="M34" s="22"/>
      <c r="N34" s="22"/>
      <c r="O34" s="22"/>
      <c r="P34" s="22"/>
    </row>
    <row r="35" spans="1:16" ht="39" customHeight="1" x14ac:dyDescent="0.15">
      <c r="A35" s="22"/>
      <c r="B35" s="35"/>
      <c r="C35" s="1204" t="s">
        <v>571</v>
      </c>
      <c r="D35" s="1205"/>
      <c r="E35" s="1206"/>
      <c r="F35" s="36">
        <v>0.85</v>
      </c>
      <c r="G35" s="37">
        <v>0.68</v>
      </c>
      <c r="H35" s="37">
        <v>1.43</v>
      </c>
      <c r="I35" s="37">
        <v>2.27</v>
      </c>
      <c r="J35" s="38">
        <v>1.93</v>
      </c>
      <c r="K35" s="22"/>
      <c r="L35" s="22"/>
      <c r="M35" s="22"/>
      <c r="N35" s="22"/>
      <c r="O35" s="22"/>
      <c r="P35" s="22"/>
    </row>
    <row r="36" spans="1:16" ht="39" customHeight="1" x14ac:dyDescent="0.15">
      <c r="A36" s="22"/>
      <c r="B36" s="35"/>
      <c r="C36" s="1204" t="s">
        <v>572</v>
      </c>
      <c r="D36" s="1205"/>
      <c r="E36" s="1206"/>
      <c r="F36" s="36">
        <v>0.22</v>
      </c>
      <c r="G36" s="37">
        <v>2.5099999999999998</v>
      </c>
      <c r="H36" s="37">
        <v>0.23</v>
      </c>
      <c r="I36" s="37">
        <v>0.96</v>
      </c>
      <c r="J36" s="38">
        <v>1.03</v>
      </c>
      <c r="K36" s="22"/>
      <c r="L36" s="22"/>
      <c r="M36" s="22"/>
      <c r="N36" s="22"/>
      <c r="O36" s="22"/>
      <c r="P36" s="22"/>
    </row>
    <row r="37" spans="1:16" ht="39" customHeight="1" x14ac:dyDescent="0.15">
      <c r="A37" s="22"/>
      <c r="B37" s="35"/>
      <c r="C37" s="1204" t="s">
        <v>573</v>
      </c>
      <c r="D37" s="1205"/>
      <c r="E37" s="1206"/>
      <c r="F37" s="36">
        <v>0.32</v>
      </c>
      <c r="G37" s="37">
        <v>0.87</v>
      </c>
      <c r="H37" s="37">
        <v>0.62</v>
      </c>
      <c r="I37" s="37">
        <v>0.4</v>
      </c>
      <c r="J37" s="38">
        <v>0.56000000000000005</v>
      </c>
      <c r="K37" s="22"/>
      <c r="L37" s="22"/>
      <c r="M37" s="22"/>
      <c r="N37" s="22"/>
      <c r="O37" s="22"/>
      <c r="P37" s="22"/>
    </row>
    <row r="38" spans="1:16" ht="39" customHeight="1" x14ac:dyDescent="0.15">
      <c r="A38" s="22"/>
      <c r="B38" s="35"/>
      <c r="C38" s="1204" t="s">
        <v>574</v>
      </c>
      <c r="D38" s="1205"/>
      <c r="E38" s="1206"/>
      <c r="F38" s="36">
        <v>0.12</v>
      </c>
      <c r="G38" s="37">
        <v>0.12</v>
      </c>
      <c r="H38" s="37">
        <v>0.1</v>
      </c>
      <c r="I38" s="37">
        <v>0.12</v>
      </c>
      <c r="J38" s="38">
        <v>0.13</v>
      </c>
      <c r="K38" s="22"/>
      <c r="L38" s="22"/>
      <c r="M38" s="22"/>
      <c r="N38" s="22"/>
      <c r="O38" s="22"/>
      <c r="P38" s="22"/>
    </row>
    <row r="39" spans="1:16" ht="39" customHeight="1" x14ac:dyDescent="0.15">
      <c r="A39" s="22"/>
      <c r="B39" s="35"/>
      <c r="C39" s="1204" t="s">
        <v>575</v>
      </c>
      <c r="D39" s="1205"/>
      <c r="E39" s="1206"/>
      <c r="F39" s="36">
        <v>0.03</v>
      </c>
      <c r="G39" s="37">
        <v>0.19</v>
      </c>
      <c r="H39" s="37">
        <v>0.12</v>
      </c>
      <c r="I39" s="37">
        <v>0</v>
      </c>
      <c r="J39" s="38">
        <v>0.08</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578</v>
      </c>
      <c r="D43" s="1208"/>
      <c r="E43" s="120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Rnk0lqWjAQ04lwcupqenjrRyLuSTDsdgfAeYY83tiHEk5+prs1X2pTu5+HVcBeV1DRwWDPuMN300IkDxwF/Q==" saltValue="4Ir4uVY2BLVdEzAfOOVQ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538</v>
      </c>
      <c r="L45" s="60">
        <v>507</v>
      </c>
      <c r="M45" s="60">
        <v>494</v>
      </c>
      <c r="N45" s="60">
        <v>473</v>
      </c>
      <c r="O45" s="61">
        <v>494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34</v>
      </c>
      <c r="L48" s="64">
        <v>34</v>
      </c>
      <c r="M48" s="64">
        <v>34</v>
      </c>
      <c r="N48" s="64">
        <v>31</v>
      </c>
      <c r="O48" s="65">
        <v>31</v>
      </c>
      <c r="P48" s="48"/>
      <c r="Q48" s="48"/>
      <c r="R48" s="48"/>
      <c r="S48" s="48"/>
      <c r="T48" s="48"/>
      <c r="U48" s="48"/>
    </row>
    <row r="49" spans="1:21" ht="30.75" customHeight="1" x14ac:dyDescent="0.15">
      <c r="A49" s="48"/>
      <c r="B49" s="1214"/>
      <c r="C49" s="1215"/>
      <c r="D49" s="62"/>
      <c r="E49" s="1220" t="s">
        <v>16</v>
      </c>
      <c r="F49" s="1220"/>
      <c r="G49" s="1220"/>
      <c r="H49" s="1220"/>
      <c r="I49" s="1220"/>
      <c r="J49" s="1221"/>
      <c r="K49" s="63">
        <v>49</v>
      </c>
      <c r="L49" s="64">
        <v>47</v>
      </c>
      <c r="M49" s="64">
        <v>45</v>
      </c>
      <c r="N49" s="64">
        <v>29</v>
      </c>
      <c r="O49" s="65">
        <v>28</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t="s">
        <v>521</v>
      </c>
      <c r="M50" s="64" t="s">
        <v>521</v>
      </c>
      <c r="N50" s="64" t="s">
        <v>521</v>
      </c>
      <c r="O50" s="65" t="s">
        <v>521</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454</v>
      </c>
      <c r="L52" s="64">
        <v>439</v>
      </c>
      <c r="M52" s="64">
        <v>433</v>
      </c>
      <c r="N52" s="64">
        <v>402</v>
      </c>
      <c r="O52" s="65">
        <v>410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167</v>
      </c>
      <c r="L53" s="69">
        <v>149</v>
      </c>
      <c r="M53" s="69">
        <v>140</v>
      </c>
      <c r="N53" s="69">
        <v>131</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A+8L7FcgYfArS9+baipTzXlRWk25zGz75U6rJ69lmbjQ+lIMNgr1hQsIhU2Ii9kkWYYggzSCvUPq/ml1coDg==" saltValue="bFlA7RBGGVPjUaa6WwLh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8" t="s">
        <v>30</v>
      </c>
      <c r="C41" s="1239"/>
      <c r="D41" s="102"/>
      <c r="E41" s="1244" t="s">
        <v>31</v>
      </c>
      <c r="F41" s="1244"/>
      <c r="G41" s="1244"/>
      <c r="H41" s="1245"/>
      <c r="I41" s="103">
        <v>4695</v>
      </c>
      <c r="J41" s="104">
        <v>4635</v>
      </c>
      <c r="K41" s="104">
        <v>4586</v>
      </c>
      <c r="L41" s="104">
        <v>4570</v>
      </c>
      <c r="M41" s="105">
        <v>5040</v>
      </c>
    </row>
    <row r="42" spans="2:13" ht="27.75" customHeight="1" x14ac:dyDescent="0.15">
      <c r="B42" s="1240"/>
      <c r="C42" s="1241"/>
      <c r="D42" s="106"/>
      <c r="E42" s="1246" t="s">
        <v>32</v>
      </c>
      <c r="F42" s="1246"/>
      <c r="G42" s="1246"/>
      <c r="H42" s="1247"/>
      <c r="I42" s="107" t="s">
        <v>521</v>
      </c>
      <c r="J42" s="108" t="s">
        <v>521</v>
      </c>
      <c r="K42" s="108" t="s">
        <v>521</v>
      </c>
      <c r="L42" s="108" t="s">
        <v>521</v>
      </c>
      <c r="M42" s="109" t="s">
        <v>521</v>
      </c>
    </row>
    <row r="43" spans="2:13" ht="27.75" customHeight="1" x14ac:dyDescent="0.15">
      <c r="B43" s="1240"/>
      <c r="C43" s="1241"/>
      <c r="D43" s="106"/>
      <c r="E43" s="1246" t="s">
        <v>33</v>
      </c>
      <c r="F43" s="1246"/>
      <c r="G43" s="1246"/>
      <c r="H43" s="1247"/>
      <c r="I43" s="107">
        <v>335</v>
      </c>
      <c r="J43" s="108">
        <v>622</v>
      </c>
      <c r="K43" s="108">
        <v>577</v>
      </c>
      <c r="L43" s="108">
        <v>596</v>
      </c>
      <c r="M43" s="109">
        <v>570</v>
      </c>
    </row>
    <row r="44" spans="2:13" ht="27.75" customHeight="1" x14ac:dyDescent="0.15">
      <c r="B44" s="1240"/>
      <c r="C44" s="1241"/>
      <c r="D44" s="106"/>
      <c r="E44" s="1246" t="s">
        <v>34</v>
      </c>
      <c r="F44" s="1246"/>
      <c r="G44" s="1246"/>
      <c r="H44" s="1247"/>
      <c r="I44" s="107">
        <v>253</v>
      </c>
      <c r="J44" s="108">
        <v>237</v>
      </c>
      <c r="K44" s="108">
        <v>254</v>
      </c>
      <c r="L44" s="108">
        <v>243</v>
      </c>
      <c r="M44" s="109">
        <v>232</v>
      </c>
    </row>
    <row r="45" spans="2:13" ht="27.75" customHeight="1" x14ac:dyDescent="0.15">
      <c r="B45" s="1240"/>
      <c r="C45" s="1241"/>
      <c r="D45" s="106"/>
      <c r="E45" s="1246" t="s">
        <v>35</v>
      </c>
      <c r="F45" s="1246"/>
      <c r="G45" s="1246"/>
      <c r="H45" s="1247"/>
      <c r="I45" s="107">
        <v>612</v>
      </c>
      <c r="J45" s="108">
        <v>730</v>
      </c>
      <c r="K45" s="108">
        <v>623</v>
      </c>
      <c r="L45" s="108">
        <v>598</v>
      </c>
      <c r="M45" s="109">
        <v>566</v>
      </c>
    </row>
    <row r="46" spans="2:13" ht="27.75" customHeight="1" x14ac:dyDescent="0.15">
      <c r="B46" s="1240"/>
      <c r="C46" s="1241"/>
      <c r="D46" s="110"/>
      <c r="E46" s="1246" t="s">
        <v>36</v>
      </c>
      <c r="F46" s="1246"/>
      <c r="G46" s="1246"/>
      <c r="H46" s="1247"/>
      <c r="I46" s="107" t="s">
        <v>521</v>
      </c>
      <c r="J46" s="108" t="s">
        <v>521</v>
      </c>
      <c r="K46" s="108" t="s">
        <v>521</v>
      </c>
      <c r="L46" s="108" t="s">
        <v>521</v>
      </c>
      <c r="M46" s="109" t="s">
        <v>521</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3319</v>
      </c>
      <c r="J50" s="108">
        <v>3248</v>
      </c>
      <c r="K50" s="108">
        <v>2681</v>
      </c>
      <c r="L50" s="108">
        <v>2581</v>
      </c>
      <c r="M50" s="109">
        <v>2698</v>
      </c>
    </row>
    <row r="51" spans="2:13" ht="27.75" customHeight="1" x14ac:dyDescent="0.15">
      <c r="B51" s="1240"/>
      <c r="C51" s="1241"/>
      <c r="D51" s="106"/>
      <c r="E51" s="1246" t="s">
        <v>42</v>
      </c>
      <c r="F51" s="1246"/>
      <c r="G51" s="1246"/>
      <c r="H51" s="1247"/>
      <c r="I51" s="107">
        <v>155</v>
      </c>
      <c r="J51" s="108">
        <v>116</v>
      </c>
      <c r="K51" s="108">
        <v>99</v>
      </c>
      <c r="L51" s="108">
        <v>83</v>
      </c>
      <c r="M51" s="109">
        <v>61</v>
      </c>
    </row>
    <row r="52" spans="2:13" ht="27.75" customHeight="1" x14ac:dyDescent="0.15">
      <c r="B52" s="1242"/>
      <c r="C52" s="1243"/>
      <c r="D52" s="106"/>
      <c r="E52" s="1246" t="s">
        <v>43</v>
      </c>
      <c r="F52" s="1246"/>
      <c r="G52" s="1246"/>
      <c r="H52" s="1247"/>
      <c r="I52" s="107">
        <v>3849</v>
      </c>
      <c r="J52" s="108">
        <v>3813</v>
      </c>
      <c r="K52" s="108">
        <v>3752</v>
      </c>
      <c r="L52" s="108">
        <v>3860</v>
      </c>
      <c r="M52" s="109">
        <v>4168</v>
      </c>
    </row>
    <row r="53" spans="2:13" ht="27.75" customHeight="1" thickBot="1" x14ac:dyDescent="0.2">
      <c r="B53" s="1253" t="s">
        <v>44</v>
      </c>
      <c r="C53" s="1254"/>
      <c r="D53" s="113"/>
      <c r="E53" s="1255" t="s">
        <v>45</v>
      </c>
      <c r="F53" s="1255"/>
      <c r="G53" s="1255"/>
      <c r="H53" s="1256"/>
      <c r="I53" s="114">
        <v>-1428</v>
      </c>
      <c r="J53" s="115">
        <v>-953</v>
      </c>
      <c r="K53" s="115">
        <v>-493</v>
      </c>
      <c r="L53" s="115">
        <v>-518</v>
      </c>
      <c r="M53" s="116">
        <v>-519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s+zfDgNMmItSJ26VEDmhdoHrlh38lBwE64XEhlARawXsNTaHAydzfLAYMsyyG9AU0ekz/qQw2V1QWew/uZ7Q==" saltValue="FYFMzhHfUyFEIkaD5deT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1428</v>
      </c>
      <c r="G55" s="128">
        <v>1401</v>
      </c>
      <c r="H55" s="129">
        <v>1505</v>
      </c>
    </row>
    <row r="56" spans="2:8" ht="52.5" customHeight="1" x14ac:dyDescent="0.15">
      <c r="B56" s="130"/>
      <c r="C56" s="1267" t="s">
        <v>49</v>
      </c>
      <c r="D56" s="1267"/>
      <c r="E56" s="1268"/>
      <c r="F56" s="131">
        <v>10</v>
      </c>
      <c r="G56" s="131">
        <v>10</v>
      </c>
      <c r="H56" s="132">
        <v>10</v>
      </c>
    </row>
    <row r="57" spans="2:8" ht="53.25" customHeight="1" x14ac:dyDescent="0.15">
      <c r="B57" s="130"/>
      <c r="C57" s="1269" t="s">
        <v>50</v>
      </c>
      <c r="D57" s="1269"/>
      <c r="E57" s="1270"/>
      <c r="F57" s="133">
        <v>1242</v>
      </c>
      <c r="G57" s="133">
        <v>1169</v>
      </c>
      <c r="H57" s="134">
        <v>1182</v>
      </c>
    </row>
    <row r="58" spans="2:8" ht="45.75" customHeight="1" x14ac:dyDescent="0.15">
      <c r="B58" s="135"/>
      <c r="C58" s="1257" t="s">
        <v>591</v>
      </c>
      <c r="D58" s="1258"/>
      <c r="E58" s="1259"/>
      <c r="F58" s="136">
        <v>910</v>
      </c>
      <c r="G58" s="136">
        <v>910</v>
      </c>
      <c r="H58" s="137">
        <v>906</v>
      </c>
    </row>
    <row r="59" spans="2:8" ht="45.75" customHeight="1" x14ac:dyDescent="0.15">
      <c r="B59" s="135"/>
      <c r="C59" s="1257" t="s">
        <v>592</v>
      </c>
      <c r="D59" s="1258"/>
      <c r="E59" s="1259"/>
      <c r="F59" s="136">
        <v>195</v>
      </c>
      <c r="G59" s="136">
        <v>161</v>
      </c>
      <c r="H59" s="137">
        <v>110</v>
      </c>
    </row>
    <row r="60" spans="2:8" ht="45.75" customHeight="1" x14ac:dyDescent="0.15">
      <c r="B60" s="135"/>
      <c r="C60" s="1257" t="s">
        <v>593</v>
      </c>
      <c r="D60" s="1258"/>
      <c r="E60" s="1259"/>
      <c r="F60" s="136">
        <v>74</v>
      </c>
      <c r="G60" s="136">
        <v>35</v>
      </c>
      <c r="H60" s="137">
        <v>97</v>
      </c>
    </row>
    <row r="61" spans="2:8" ht="45.75" customHeight="1" x14ac:dyDescent="0.15">
      <c r="B61" s="135"/>
      <c r="C61" s="1257" t="s">
        <v>594</v>
      </c>
      <c r="D61" s="1258"/>
      <c r="E61" s="1259"/>
      <c r="F61" s="136">
        <v>28</v>
      </c>
      <c r="G61" s="136">
        <v>28</v>
      </c>
      <c r="H61" s="137">
        <v>26</v>
      </c>
    </row>
    <row r="62" spans="2:8" ht="45.75" customHeight="1" thickBot="1" x14ac:dyDescent="0.2">
      <c r="B62" s="138"/>
      <c r="C62" s="1260" t="s">
        <v>595</v>
      </c>
      <c r="D62" s="1261"/>
      <c r="E62" s="1262"/>
      <c r="F62" s="139">
        <v>0</v>
      </c>
      <c r="G62" s="139">
        <v>20</v>
      </c>
      <c r="H62" s="140">
        <v>20</v>
      </c>
    </row>
    <row r="63" spans="2:8" ht="52.5" customHeight="1" thickBot="1" x14ac:dyDescent="0.2">
      <c r="B63" s="141"/>
      <c r="C63" s="1263" t="s">
        <v>51</v>
      </c>
      <c r="D63" s="1263"/>
      <c r="E63" s="1264"/>
      <c r="F63" s="142">
        <v>2680</v>
      </c>
      <c r="G63" s="142">
        <v>2580</v>
      </c>
      <c r="H63" s="143">
        <v>2697</v>
      </c>
    </row>
    <row r="64" spans="2:8" ht="15" customHeight="1" x14ac:dyDescent="0.15"/>
  </sheetData>
  <sheetProtection algorithmName="SHA-512" hashValue="PdprLGvZes6PX03bF9K2zuG4OGbpq8iAWaDOdPpufgSYjAPNeKV6nVL0hhl5jXwXNpShGjAB2fkf9+4jk6MYoQ==" saltValue="6zAGOI/pPgRvmp2UiIde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54399</v>
      </c>
      <c r="E3" s="162"/>
      <c r="F3" s="163">
        <v>162193</v>
      </c>
      <c r="G3" s="164"/>
      <c r="H3" s="165"/>
    </row>
    <row r="4" spans="1:8" x14ac:dyDescent="0.15">
      <c r="A4" s="166"/>
      <c r="B4" s="167"/>
      <c r="C4" s="168"/>
      <c r="D4" s="169">
        <v>9733</v>
      </c>
      <c r="E4" s="170"/>
      <c r="F4" s="171">
        <v>79985</v>
      </c>
      <c r="G4" s="172"/>
      <c r="H4" s="173"/>
    </row>
    <row r="5" spans="1:8" x14ac:dyDescent="0.15">
      <c r="A5" s="154" t="s">
        <v>555</v>
      </c>
      <c r="B5" s="159"/>
      <c r="C5" s="160"/>
      <c r="D5" s="161">
        <v>69334</v>
      </c>
      <c r="E5" s="162"/>
      <c r="F5" s="163">
        <v>168868</v>
      </c>
      <c r="G5" s="164"/>
      <c r="H5" s="165"/>
    </row>
    <row r="6" spans="1:8" x14ac:dyDescent="0.15">
      <c r="A6" s="166"/>
      <c r="B6" s="167"/>
      <c r="C6" s="168"/>
      <c r="D6" s="169">
        <v>15561</v>
      </c>
      <c r="E6" s="170"/>
      <c r="F6" s="171">
        <v>79360</v>
      </c>
      <c r="G6" s="172"/>
      <c r="H6" s="173"/>
    </row>
    <row r="7" spans="1:8" x14ac:dyDescent="0.15">
      <c r="A7" s="154" t="s">
        <v>556</v>
      </c>
      <c r="B7" s="159"/>
      <c r="C7" s="160"/>
      <c r="D7" s="161">
        <v>82322</v>
      </c>
      <c r="E7" s="162"/>
      <c r="F7" s="163">
        <v>202870</v>
      </c>
      <c r="G7" s="164"/>
      <c r="H7" s="165"/>
    </row>
    <row r="8" spans="1:8" x14ac:dyDescent="0.15">
      <c r="A8" s="166"/>
      <c r="B8" s="167"/>
      <c r="C8" s="168"/>
      <c r="D8" s="169">
        <v>14193</v>
      </c>
      <c r="E8" s="170"/>
      <c r="F8" s="171">
        <v>79735</v>
      </c>
      <c r="G8" s="172"/>
      <c r="H8" s="173"/>
    </row>
    <row r="9" spans="1:8" x14ac:dyDescent="0.15">
      <c r="A9" s="154" t="s">
        <v>557</v>
      </c>
      <c r="B9" s="159"/>
      <c r="C9" s="160"/>
      <c r="D9" s="161">
        <v>113615</v>
      </c>
      <c r="E9" s="162"/>
      <c r="F9" s="163">
        <v>167497</v>
      </c>
      <c r="G9" s="164"/>
      <c r="H9" s="165"/>
    </row>
    <row r="10" spans="1:8" x14ac:dyDescent="0.15">
      <c r="A10" s="166"/>
      <c r="B10" s="167"/>
      <c r="C10" s="168"/>
      <c r="D10" s="169">
        <v>18054</v>
      </c>
      <c r="E10" s="170"/>
      <c r="F10" s="171">
        <v>82571</v>
      </c>
      <c r="G10" s="172"/>
      <c r="H10" s="173"/>
    </row>
    <row r="11" spans="1:8" x14ac:dyDescent="0.15">
      <c r="A11" s="154" t="s">
        <v>558</v>
      </c>
      <c r="B11" s="159"/>
      <c r="C11" s="160"/>
      <c r="D11" s="161">
        <v>215593</v>
      </c>
      <c r="E11" s="162"/>
      <c r="F11" s="163">
        <v>190274</v>
      </c>
      <c r="G11" s="164"/>
      <c r="H11" s="165"/>
    </row>
    <row r="12" spans="1:8" x14ac:dyDescent="0.15">
      <c r="A12" s="166"/>
      <c r="B12" s="167"/>
      <c r="C12" s="174"/>
      <c r="D12" s="169">
        <v>71964</v>
      </c>
      <c r="E12" s="170"/>
      <c r="F12" s="171">
        <v>88584</v>
      </c>
      <c r="G12" s="172"/>
      <c r="H12" s="173"/>
    </row>
    <row r="13" spans="1:8" x14ac:dyDescent="0.15">
      <c r="A13" s="154"/>
      <c r="B13" s="159"/>
      <c r="C13" s="175"/>
      <c r="D13" s="176">
        <v>107053</v>
      </c>
      <c r="E13" s="177"/>
      <c r="F13" s="178">
        <v>178340</v>
      </c>
      <c r="G13" s="179"/>
      <c r="H13" s="165"/>
    </row>
    <row r="14" spans="1:8" x14ac:dyDescent="0.15">
      <c r="A14" s="166"/>
      <c r="B14" s="167"/>
      <c r="C14" s="168"/>
      <c r="D14" s="169">
        <v>25901</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3.32</v>
      </c>
      <c r="C19" s="180">
        <f>ROUND(VALUE(SUBSTITUTE(実質収支比率等に係る経年分析!G$48,"▲","-")),2)</f>
        <v>3.23</v>
      </c>
      <c r="D19" s="180">
        <f>ROUND(VALUE(SUBSTITUTE(実質収支比率等に係る経年分析!H$48,"▲","-")),2)</f>
        <v>6.58</v>
      </c>
      <c r="E19" s="180">
        <f>ROUND(VALUE(SUBSTITUTE(実質収支比率等に係る経年分析!I$48,"▲","-")),2)</f>
        <v>5.94</v>
      </c>
      <c r="F19" s="180">
        <f>ROUND(VALUE(SUBSTITUTE(実質収支比率等に係る経年分析!J$48,"▲","-")),2)</f>
        <v>6.43</v>
      </c>
    </row>
    <row r="20" spans="1:11" x14ac:dyDescent="0.15">
      <c r="A20" s="180" t="s">
        <v>55</v>
      </c>
      <c r="B20" s="180">
        <f>ROUND(VALUE(SUBSTITUTE(実質収支比率等に係る経年分析!F$47,"▲","-")),2)</f>
        <v>50.29</v>
      </c>
      <c r="C20" s="180">
        <f>ROUND(VALUE(SUBSTITUTE(実質収支比率等に係る経年分析!G$47,"▲","-")),2)</f>
        <v>50.64</v>
      </c>
      <c r="D20" s="180">
        <f>ROUND(VALUE(SUBSTITUTE(実質収支比率等に係る経年分析!H$47,"▲","-")),2)</f>
        <v>50.74</v>
      </c>
      <c r="E20" s="180">
        <f>ROUND(VALUE(SUBSTITUTE(実質収支比率等に係る経年分析!I$47,"▲","-")),2)</f>
        <v>51.12</v>
      </c>
      <c r="F20" s="180">
        <f>ROUND(VALUE(SUBSTITUTE(実質収支比率等に係る経年分析!J$47,"▲","-")),2)</f>
        <v>53.53</v>
      </c>
    </row>
    <row r="21" spans="1:11" x14ac:dyDescent="0.15">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3.35</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4.34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鉄道経営対策事業基金特別会計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農業用水供給事業特別会計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454</v>
      </c>
      <c r="E42" s="182"/>
      <c r="F42" s="182"/>
      <c r="G42" s="182">
        <f>'実質公債費比率（分子）の構造'!L$52</f>
        <v>439</v>
      </c>
      <c r="H42" s="182"/>
      <c r="I42" s="182"/>
      <c r="J42" s="182">
        <f>'実質公債費比率（分子）の構造'!M$52</f>
        <v>433</v>
      </c>
      <c r="K42" s="182"/>
      <c r="L42" s="182"/>
      <c r="M42" s="182">
        <f>'実質公債費比率（分子）の構造'!N$52</f>
        <v>402</v>
      </c>
      <c r="N42" s="182"/>
      <c r="O42" s="182"/>
      <c r="P42" s="182">
        <f>'実質公債費比率（分子）の構造'!O$52</f>
        <v>410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47</v>
      </c>
      <c r="F45" s="182"/>
      <c r="G45" s="182"/>
      <c r="H45" s="182">
        <f>'実質公債費比率（分子）の構造'!M$49</f>
        <v>45</v>
      </c>
      <c r="I45" s="182"/>
      <c r="J45" s="182"/>
      <c r="K45" s="182">
        <f>'実質公債費比率（分子）の構造'!N$49</f>
        <v>29</v>
      </c>
      <c r="L45" s="182"/>
      <c r="M45" s="182"/>
      <c r="N45" s="182">
        <f>'実質公債費比率（分子）の構造'!O$49</f>
        <v>28</v>
      </c>
      <c r="O45" s="182"/>
      <c r="P45" s="182"/>
    </row>
    <row r="46" spans="1:16" x14ac:dyDescent="0.15">
      <c r="A46" s="182" t="s">
        <v>67</v>
      </c>
      <c r="B46" s="182">
        <f>'実質公債費比率（分子）の構造'!K$48</f>
        <v>34</v>
      </c>
      <c r="C46" s="182"/>
      <c r="D46" s="182"/>
      <c r="E46" s="182">
        <f>'実質公債費比率（分子）の構造'!L$48</f>
        <v>34</v>
      </c>
      <c r="F46" s="182"/>
      <c r="G46" s="182"/>
      <c r="H46" s="182">
        <f>'実質公債費比率（分子）の構造'!M$48</f>
        <v>34</v>
      </c>
      <c r="I46" s="182"/>
      <c r="J46" s="182"/>
      <c r="K46" s="182">
        <f>'実質公債費比率（分子）の構造'!N$48</f>
        <v>31</v>
      </c>
      <c r="L46" s="182"/>
      <c r="M46" s="182"/>
      <c r="N46" s="182">
        <f>'実質公債費比率（分子）の構造'!O$48</f>
        <v>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538</v>
      </c>
      <c r="C49" s="182"/>
      <c r="D49" s="182"/>
      <c r="E49" s="182">
        <f>'実質公債費比率（分子）の構造'!L$45</f>
        <v>507</v>
      </c>
      <c r="F49" s="182"/>
      <c r="G49" s="182"/>
      <c r="H49" s="182">
        <f>'実質公債費比率（分子）の構造'!M$45</f>
        <v>494</v>
      </c>
      <c r="I49" s="182"/>
      <c r="J49" s="182"/>
      <c r="K49" s="182">
        <f>'実質公債費比率（分子）の構造'!N$45</f>
        <v>473</v>
      </c>
      <c r="L49" s="182"/>
      <c r="M49" s="182"/>
      <c r="N49" s="182">
        <f>'実質公債費比率（分子）の構造'!O$45</f>
        <v>494</v>
      </c>
      <c r="O49" s="182"/>
      <c r="P49" s="182"/>
    </row>
    <row r="50" spans="1:16" x14ac:dyDescent="0.15">
      <c r="A50" s="182" t="s">
        <v>71</v>
      </c>
      <c r="B50" s="182" t="e">
        <f>NA()</f>
        <v>#N/A</v>
      </c>
      <c r="C50" s="182">
        <f>IF(ISNUMBER('実質公債費比率（分子）の構造'!K$53),'実質公債費比率（分子）の構造'!K$53,NA())</f>
        <v>167</v>
      </c>
      <c r="D50" s="182" t="e">
        <f>NA()</f>
        <v>#N/A</v>
      </c>
      <c r="E50" s="182" t="e">
        <f>NA()</f>
        <v>#N/A</v>
      </c>
      <c r="F50" s="182">
        <f>IF(ISNUMBER('実質公債費比率（分子）の構造'!L$53),'実質公債費比率（分子）の構造'!L$53,NA())</f>
        <v>149</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3849</v>
      </c>
      <c r="E56" s="181"/>
      <c r="F56" s="181"/>
      <c r="G56" s="181">
        <f>'将来負担比率（分子）の構造'!J$52</f>
        <v>3813</v>
      </c>
      <c r="H56" s="181"/>
      <c r="I56" s="181"/>
      <c r="J56" s="181">
        <f>'将来負担比率（分子）の構造'!K$52</f>
        <v>3752</v>
      </c>
      <c r="K56" s="181"/>
      <c r="L56" s="181"/>
      <c r="M56" s="181">
        <f>'将来負担比率（分子）の構造'!L$52</f>
        <v>3860</v>
      </c>
      <c r="N56" s="181"/>
      <c r="O56" s="181"/>
      <c r="P56" s="181">
        <f>'将来負担比率（分子）の構造'!M$52</f>
        <v>4168</v>
      </c>
    </row>
    <row r="57" spans="1:16" x14ac:dyDescent="0.15">
      <c r="A57" s="181" t="s">
        <v>42</v>
      </c>
      <c r="B57" s="181"/>
      <c r="C57" s="181"/>
      <c r="D57" s="181">
        <f>'将来負担比率（分子）の構造'!I$51</f>
        <v>155</v>
      </c>
      <c r="E57" s="181"/>
      <c r="F57" s="181"/>
      <c r="G57" s="181">
        <f>'将来負担比率（分子）の構造'!J$51</f>
        <v>116</v>
      </c>
      <c r="H57" s="181"/>
      <c r="I57" s="181"/>
      <c r="J57" s="181">
        <f>'将来負担比率（分子）の構造'!K$51</f>
        <v>99</v>
      </c>
      <c r="K57" s="181"/>
      <c r="L57" s="181"/>
      <c r="M57" s="181">
        <f>'将来負担比率（分子）の構造'!L$51</f>
        <v>83</v>
      </c>
      <c r="N57" s="181"/>
      <c r="O57" s="181"/>
      <c r="P57" s="181">
        <f>'将来負担比率（分子）の構造'!M$51</f>
        <v>61</v>
      </c>
    </row>
    <row r="58" spans="1:16" x14ac:dyDescent="0.15">
      <c r="A58" s="181" t="s">
        <v>41</v>
      </c>
      <c r="B58" s="181"/>
      <c r="C58" s="181"/>
      <c r="D58" s="181">
        <f>'将来負担比率（分子）の構造'!I$50</f>
        <v>3319</v>
      </c>
      <c r="E58" s="181"/>
      <c r="F58" s="181"/>
      <c r="G58" s="181">
        <f>'将来負担比率（分子）の構造'!J$50</f>
        <v>3248</v>
      </c>
      <c r="H58" s="181"/>
      <c r="I58" s="181"/>
      <c r="J58" s="181">
        <f>'将来負担比率（分子）の構造'!K$50</f>
        <v>2681</v>
      </c>
      <c r="K58" s="181"/>
      <c r="L58" s="181"/>
      <c r="M58" s="181">
        <f>'将来負担比率（分子）の構造'!L$50</f>
        <v>2581</v>
      </c>
      <c r="N58" s="181"/>
      <c r="O58" s="181"/>
      <c r="P58" s="181">
        <f>'将来負担比率（分子）の構造'!M$50</f>
        <v>2698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612</v>
      </c>
      <c r="C62" s="181"/>
      <c r="D62" s="181"/>
      <c r="E62" s="181">
        <f>'将来負担比率（分子）の構造'!J$45</f>
        <v>730</v>
      </c>
      <c r="F62" s="181"/>
      <c r="G62" s="181"/>
      <c r="H62" s="181">
        <f>'将来負担比率（分子）の構造'!K$45</f>
        <v>623</v>
      </c>
      <c r="I62" s="181"/>
      <c r="J62" s="181"/>
      <c r="K62" s="181">
        <f>'将来負担比率（分子）の構造'!L$45</f>
        <v>598</v>
      </c>
      <c r="L62" s="181"/>
      <c r="M62" s="181"/>
      <c r="N62" s="181">
        <f>'将来負担比率（分子）の構造'!M$45</f>
        <v>566</v>
      </c>
      <c r="O62" s="181"/>
      <c r="P62" s="181"/>
    </row>
    <row r="63" spans="1:16" x14ac:dyDescent="0.15">
      <c r="A63" s="181" t="s">
        <v>34</v>
      </c>
      <c r="B63" s="181">
        <f>'将来負担比率（分子）の構造'!I$44</f>
        <v>253</v>
      </c>
      <c r="C63" s="181"/>
      <c r="D63" s="181"/>
      <c r="E63" s="181">
        <f>'将来負担比率（分子）の構造'!J$44</f>
        <v>237</v>
      </c>
      <c r="F63" s="181"/>
      <c r="G63" s="181"/>
      <c r="H63" s="181">
        <f>'将来負担比率（分子）の構造'!K$44</f>
        <v>254</v>
      </c>
      <c r="I63" s="181"/>
      <c r="J63" s="181"/>
      <c r="K63" s="181">
        <f>'将来負担比率（分子）の構造'!L$44</f>
        <v>243</v>
      </c>
      <c r="L63" s="181"/>
      <c r="M63" s="181"/>
      <c r="N63" s="181">
        <f>'将来負担比率（分子）の構造'!M$44</f>
        <v>232</v>
      </c>
      <c r="O63" s="181"/>
      <c r="P63" s="181"/>
    </row>
    <row r="64" spans="1:16" x14ac:dyDescent="0.15">
      <c r="A64" s="181" t="s">
        <v>33</v>
      </c>
      <c r="B64" s="181">
        <f>'将来負担比率（分子）の構造'!I$43</f>
        <v>335</v>
      </c>
      <c r="C64" s="181"/>
      <c r="D64" s="181"/>
      <c r="E64" s="181">
        <f>'将来負担比率（分子）の構造'!J$43</f>
        <v>622</v>
      </c>
      <c r="F64" s="181"/>
      <c r="G64" s="181"/>
      <c r="H64" s="181">
        <f>'将来負担比率（分子）の構造'!K$43</f>
        <v>577</v>
      </c>
      <c r="I64" s="181"/>
      <c r="J64" s="181"/>
      <c r="K64" s="181">
        <f>'将来負担比率（分子）の構造'!L$43</f>
        <v>596</v>
      </c>
      <c r="L64" s="181"/>
      <c r="M64" s="181"/>
      <c r="N64" s="181">
        <f>'将来負担比率（分子）の構造'!M$43</f>
        <v>570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4695</v>
      </c>
      <c r="C66" s="181"/>
      <c r="D66" s="181"/>
      <c r="E66" s="181">
        <f>'将来負担比率（分子）の構造'!J$41</f>
        <v>4635</v>
      </c>
      <c r="F66" s="181"/>
      <c r="G66" s="181"/>
      <c r="H66" s="181">
        <f>'将来負担比率（分子）の構造'!K$41</f>
        <v>4586</v>
      </c>
      <c r="I66" s="181"/>
      <c r="J66" s="181"/>
      <c r="K66" s="181">
        <f>'将来負担比率（分子）の構造'!L$41</f>
        <v>4570</v>
      </c>
      <c r="L66" s="181"/>
      <c r="M66" s="181"/>
      <c r="N66" s="181">
        <f>'将来負担比率（分子）の構造'!M$41</f>
        <v>5040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1428</v>
      </c>
      <c r="C72" s="185">
        <f>基金残高に係る経年分析!G55</f>
        <v>1401</v>
      </c>
      <c r="D72" s="185">
        <f>基金残高に係る経年分析!H55</f>
        <v>1505</v>
      </c>
    </row>
    <row r="73" spans="1:16" x14ac:dyDescent="0.15">
      <c r="A73" s="184" t="s">
        <v>78</v>
      </c>
      <c r="B73" s="185">
        <f>基金残高に係る経年分析!F56</f>
        <v>10</v>
      </c>
      <c r="C73" s="185">
        <f>基金残高に係る経年分析!G56</f>
        <v>10</v>
      </c>
      <c r="D73" s="185">
        <f>基金残高に係る経年分析!H56</f>
        <v>10</v>
      </c>
    </row>
    <row r="74" spans="1:16" x14ac:dyDescent="0.15">
      <c r="A74" s="184" t="s">
        <v>79</v>
      </c>
      <c r="B74" s="185">
        <f>基金残高に係る経年分析!F57</f>
        <v>1242</v>
      </c>
      <c r="C74" s="185">
        <f>基金残高に係る経年分析!G57</f>
        <v>1169</v>
      </c>
      <c r="D74" s="185">
        <f>基金残高に係る経年分析!H57</f>
        <v>1182</v>
      </c>
    </row>
  </sheetData>
  <sheetProtection algorithmName="SHA-512" hashValue="giDv2h0VZcWWSRVuOezli1OQhtMULJoAxrllAE+kgQzsO63BltdwHkU41w2dCaIKhKzsJJPsQJkJzth8m+vUJA==" saltValue="T+olpMubQC+mcz5FAoYm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583653</v>
      </c>
      <c r="S5" s="635"/>
      <c r="T5" s="635"/>
      <c r="U5" s="635"/>
      <c r="V5" s="635"/>
      <c r="W5" s="635"/>
      <c r="X5" s="635"/>
      <c r="Y5" s="636"/>
      <c r="Z5" s="637">
        <v>10</v>
      </c>
      <c r="AA5" s="637"/>
      <c r="AB5" s="637"/>
      <c r="AC5" s="637"/>
      <c r="AD5" s="638">
        <v>583653</v>
      </c>
      <c r="AE5" s="638"/>
      <c r="AF5" s="638"/>
      <c r="AG5" s="638"/>
      <c r="AH5" s="638"/>
      <c r="AI5" s="638"/>
      <c r="AJ5" s="638"/>
      <c r="AK5" s="638"/>
      <c r="AL5" s="639">
        <v>21.2</v>
      </c>
      <c r="AM5" s="640"/>
      <c r="AN5" s="640"/>
      <c r="AO5" s="641"/>
      <c r="AP5" s="631" t="s">
        <v>230</v>
      </c>
      <c r="AQ5" s="632"/>
      <c r="AR5" s="632"/>
      <c r="AS5" s="632"/>
      <c r="AT5" s="632"/>
      <c r="AU5" s="632"/>
      <c r="AV5" s="632"/>
      <c r="AW5" s="632"/>
      <c r="AX5" s="632"/>
      <c r="AY5" s="632"/>
      <c r="AZ5" s="632"/>
      <c r="BA5" s="632"/>
      <c r="BB5" s="632"/>
      <c r="BC5" s="632"/>
      <c r="BD5" s="632"/>
      <c r="BE5" s="632"/>
      <c r="BF5" s="633"/>
      <c r="BG5" s="645">
        <v>577845</v>
      </c>
      <c r="BH5" s="646"/>
      <c r="BI5" s="646"/>
      <c r="BJ5" s="646"/>
      <c r="BK5" s="646"/>
      <c r="BL5" s="646"/>
      <c r="BM5" s="646"/>
      <c r="BN5" s="647"/>
      <c r="BO5" s="648">
        <v>99</v>
      </c>
      <c r="BP5" s="648"/>
      <c r="BQ5" s="648"/>
      <c r="BR5" s="648"/>
      <c r="BS5" s="649" t="s">
        <v>132</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81424</v>
      </c>
      <c r="S6" s="646"/>
      <c r="T6" s="646"/>
      <c r="U6" s="646"/>
      <c r="V6" s="646"/>
      <c r="W6" s="646"/>
      <c r="X6" s="646"/>
      <c r="Y6" s="647"/>
      <c r="Z6" s="648">
        <v>1.4</v>
      </c>
      <c r="AA6" s="648"/>
      <c r="AB6" s="648"/>
      <c r="AC6" s="648"/>
      <c r="AD6" s="649">
        <v>81424</v>
      </c>
      <c r="AE6" s="649"/>
      <c r="AF6" s="649"/>
      <c r="AG6" s="649"/>
      <c r="AH6" s="649"/>
      <c r="AI6" s="649"/>
      <c r="AJ6" s="649"/>
      <c r="AK6" s="649"/>
      <c r="AL6" s="650">
        <v>3</v>
      </c>
      <c r="AM6" s="651"/>
      <c r="AN6" s="651"/>
      <c r="AO6" s="652"/>
      <c r="AP6" s="642" t="s">
        <v>235</v>
      </c>
      <c r="AQ6" s="643"/>
      <c r="AR6" s="643"/>
      <c r="AS6" s="643"/>
      <c r="AT6" s="643"/>
      <c r="AU6" s="643"/>
      <c r="AV6" s="643"/>
      <c r="AW6" s="643"/>
      <c r="AX6" s="643"/>
      <c r="AY6" s="643"/>
      <c r="AZ6" s="643"/>
      <c r="BA6" s="643"/>
      <c r="BB6" s="643"/>
      <c r="BC6" s="643"/>
      <c r="BD6" s="643"/>
      <c r="BE6" s="643"/>
      <c r="BF6" s="644"/>
      <c r="BG6" s="645">
        <v>577845</v>
      </c>
      <c r="BH6" s="646"/>
      <c r="BI6" s="646"/>
      <c r="BJ6" s="646"/>
      <c r="BK6" s="646"/>
      <c r="BL6" s="646"/>
      <c r="BM6" s="646"/>
      <c r="BN6" s="647"/>
      <c r="BO6" s="648">
        <v>99</v>
      </c>
      <c r="BP6" s="648"/>
      <c r="BQ6" s="648"/>
      <c r="BR6" s="648"/>
      <c r="BS6" s="649" t="s">
        <v>132</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63407</v>
      </c>
      <c r="CS6" s="646"/>
      <c r="CT6" s="646"/>
      <c r="CU6" s="646"/>
      <c r="CV6" s="646"/>
      <c r="CW6" s="646"/>
      <c r="CX6" s="646"/>
      <c r="CY6" s="647"/>
      <c r="CZ6" s="639">
        <v>1.1000000000000001</v>
      </c>
      <c r="DA6" s="640"/>
      <c r="DB6" s="640"/>
      <c r="DC6" s="659"/>
      <c r="DD6" s="654" t="s">
        <v>237</v>
      </c>
      <c r="DE6" s="646"/>
      <c r="DF6" s="646"/>
      <c r="DG6" s="646"/>
      <c r="DH6" s="646"/>
      <c r="DI6" s="646"/>
      <c r="DJ6" s="646"/>
      <c r="DK6" s="646"/>
      <c r="DL6" s="646"/>
      <c r="DM6" s="646"/>
      <c r="DN6" s="646"/>
      <c r="DO6" s="646"/>
      <c r="DP6" s="647"/>
      <c r="DQ6" s="654">
        <v>63397</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283</v>
      </c>
      <c r="S7" s="646"/>
      <c r="T7" s="646"/>
      <c r="U7" s="646"/>
      <c r="V7" s="646"/>
      <c r="W7" s="646"/>
      <c r="X7" s="646"/>
      <c r="Y7" s="647"/>
      <c r="Z7" s="648">
        <v>0</v>
      </c>
      <c r="AA7" s="648"/>
      <c r="AB7" s="648"/>
      <c r="AC7" s="648"/>
      <c r="AD7" s="649">
        <v>283</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232868</v>
      </c>
      <c r="BH7" s="646"/>
      <c r="BI7" s="646"/>
      <c r="BJ7" s="646"/>
      <c r="BK7" s="646"/>
      <c r="BL7" s="646"/>
      <c r="BM7" s="646"/>
      <c r="BN7" s="647"/>
      <c r="BO7" s="648">
        <v>39.9</v>
      </c>
      <c r="BP7" s="648"/>
      <c r="BQ7" s="648"/>
      <c r="BR7" s="648"/>
      <c r="BS7" s="649" t="s">
        <v>240</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1130446</v>
      </c>
      <c r="CS7" s="646"/>
      <c r="CT7" s="646"/>
      <c r="CU7" s="646"/>
      <c r="CV7" s="646"/>
      <c r="CW7" s="646"/>
      <c r="CX7" s="646"/>
      <c r="CY7" s="647"/>
      <c r="CZ7" s="648">
        <v>20</v>
      </c>
      <c r="DA7" s="648"/>
      <c r="DB7" s="648"/>
      <c r="DC7" s="648"/>
      <c r="DD7" s="654">
        <v>46770</v>
      </c>
      <c r="DE7" s="646"/>
      <c r="DF7" s="646"/>
      <c r="DG7" s="646"/>
      <c r="DH7" s="646"/>
      <c r="DI7" s="646"/>
      <c r="DJ7" s="646"/>
      <c r="DK7" s="646"/>
      <c r="DL7" s="646"/>
      <c r="DM7" s="646"/>
      <c r="DN7" s="646"/>
      <c r="DO7" s="646"/>
      <c r="DP7" s="647"/>
      <c r="DQ7" s="654">
        <v>663573</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1175</v>
      </c>
      <c r="S8" s="646"/>
      <c r="T8" s="646"/>
      <c r="U8" s="646"/>
      <c r="V8" s="646"/>
      <c r="W8" s="646"/>
      <c r="X8" s="646"/>
      <c r="Y8" s="647"/>
      <c r="Z8" s="648">
        <v>0</v>
      </c>
      <c r="AA8" s="648"/>
      <c r="AB8" s="648"/>
      <c r="AC8" s="648"/>
      <c r="AD8" s="649">
        <v>1175</v>
      </c>
      <c r="AE8" s="649"/>
      <c r="AF8" s="649"/>
      <c r="AG8" s="649"/>
      <c r="AH8" s="649"/>
      <c r="AI8" s="649"/>
      <c r="AJ8" s="649"/>
      <c r="AK8" s="649"/>
      <c r="AL8" s="650">
        <v>0</v>
      </c>
      <c r="AM8" s="651"/>
      <c r="AN8" s="651"/>
      <c r="AO8" s="652"/>
      <c r="AP8" s="642" t="s">
        <v>243</v>
      </c>
      <c r="AQ8" s="643"/>
      <c r="AR8" s="643"/>
      <c r="AS8" s="643"/>
      <c r="AT8" s="643"/>
      <c r="AU8" s="643"/>
      <c r="AV8" s="643"/>
      <c r="AW8" s="643"/>
      <c r="AX8" s="643"/>
      <c r="AY8" s="643"/>
      <c r="AZ8" s="643"/>
      <c r="BA8" s="643"/>
      <c r="BB8" s="643"/>
      <c r="BC8" s="643"/>
      <c r="BD8" s="643"/>
      <c r="BE8" s="643"/>
      <c r="BF8" s="644"/>
      <c r="BG8" s="645">
        <v>10289</v>
      </c>
      <c r="BH8" s="646"/>
      <c r="BI8" s="646"/>
      <c r="BJ8" s="646"/>
      <c r="BK8" s="646"/>
      <c r="BL8" s="646"/>
      <c r="BM8" s="646"/>
      <c r="BN8" s="647"/>
      <c r="BO8" s="648">
        <v>1.8</v>
      </c>
      <c r="BP8" s="648"/>
      <c r="BQ8" s="648"/>
      <c r="BR8" s="648"/>
      <c r="BS8" s="654" t="s">
        <v>132</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1326744</v>
      </c>
      <c r="CS8" s="646"/>
      <c r="CT8" s="646"/>
      <c r="CU8" s="646"/>
      <c r="CV8" s="646"/>
      <c r="CW8" s="646"/>
      <c r="CX8" s="646"/>
      <c r="CY8" s="647"/>
      <c r="CZ8" s="648">
        <v>23.5</v>
      </c>
      <c r="DA8" s="648"/>
      <c r="DB8" s="648"/>
      <c r="DC8" s="648"/>
      <c r="DD8" s="654">
        <v>97431</v>
      </c>
      <c r="DE8" s="646"/>
      <c r="DF8" s="646"/>
      <c r="DG8" s="646"/>
      <c r="DH8" s="646"/>
      <c r="DI8" s="646"/>
      <c r="DJ8" s="646"/>
      <c r="DK8" s="646"/>
      <c r="DL8" s="646"/>
      <c r="DM8" s="646"/>
      <c r="DN8" s="646"/>
      <c r="DO8" s="646"/>
      <c r="DP8" s="647"/>
      <c r="DQ8" s="654">
        <v>748784</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788</v>
      </c>
      <c r="S9" s="646"/>
      <c r="T9" s="646"/>
      <c r="U9" s="646"/>
      <c r="V9" s="646"/>
      <c r="W9" s="646"/>
      <c r="X9" s="646"/>
      <c r="Y9" s="647"/>
      <c r="Z9" s="648">
        <v>0</v>
      </c>
      <c r="AA9" s="648"/>
      <c r="AB9" s="648"/>
      <c r="AC9" s="648"/>
      <c r="AD9" s="649">
        <v>788</v>
      </c>
      <c r="AE9" s="649"/>
      <c r="AF9" s="649"/>
      <c r="AG9" s="649"/>
      <c r="AH9" s="649"/>
      <c r="AI9" s="649"/>
      <c r="AJ9" s="649"/>
      <c r="AK9" s="649"/>
      <c r="AL9" s="650">
        <v>0</v>
      </c>
      <c r="AM9" s="651"/>
      <c r="AN9" s="651"/>
      <c r="AO9" s="652"/>
      <c r="AP9" s="642" t="s">
        <v>246</v>
      </c>
      <c r="AQ9" s="643"/>
      <c r="AR9" s="643"/>
      <c r="AS9" s="643"/>
      <c r="AT9" s="643"/>
      <c r="AU9" s="643"/>
      <c r="AV9" s="643"/>
      <c r="AW9" s="643"/>
      <c r="AX9" s="643"/>
      <c r="AY9" s="643"/>
      <c r="AZ9" s="643"/>
      <c r="BA9" s="643"/>
      <c r="BB9" s="643"/>
      <c r="BC9" s="643"/>
      <c r="BD9" s="643"/>
      <c r="BE9" s="643"/>
      <c r="BF9" s="644"/>
      <c r="BG9" s="645">
        <v>193449</v>
      </c>
      <c r="BH9" s="646"/>
      <c r="BI9" s="646"/>
      <c r="BJ9" s="646"/>
      <c r="BK9" s="646"/>
      <c r="BL9" s="646"/>
      <c r="BM9" s="646"/>
      <c r="BN9" s="647"/>
      <c r="BO9" s="648">
        <v>33.1</v>
      </c>
      <c r="BP9" s="648"/>
      <c r="BQ9" s="648"/>
      <c r="BR9" s="648"/>
      <c r="BS9" s="654" t="s">
        <v>237</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238080</v>
      </c>
      <c r="CS9" s="646"/>
      <c r="CT9" s="646"/>
      <c r="CU9" s="646"/>
      <c r="CV9" s="646"/>
      <c r="CW9" s="646"/>
      <c r="CX9" s="646"/>
      <c r="CY9" s="647"/>
      <c r="CZ9" s="648">
        <v>4.2</v>
      </c>
      <c r="DA9" s="648"/>
      <c r="DB9" s="648"/>
      <c r="DC9" s="648"/>
      <c r="DD9" s="654">
        <v>7350</v>
      </c>
      <c r="DE9" s="646"/>
      <c r="DF9" s="646"/>
      <c r="DG9" s="646"/>
      <c r="DH9" s="646"/>
      <c r="DI9" s="646"/>
      <c r="DJ9" s="646"/>
      <c r="DK9" s="646"/>
      <c r="DL9" s="646"/>
      <c r="DM9" s="646"/>
      <c r="DN9" s="646"/>
      <c r="DO9" s="646"/>
      <c r="DP9" s="647"/>
      <c r="DQ9" s="654">
        <v>227706</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240</v>
      </c>
      <c r="S10" s="646"/>
      <c r="T10" s="646"/>
      <c r="U10" s="646"/>
      <c r="V10" s="646"/>
      <c r="W10" s="646"/>
      <c r="X10" s="646"/>
      <c r="Y10" s="647"/>
      <c r="Z10" s="648" t="s">
        <v>237</v>
      </c>
      <c r="AA10" s="648"/>
      <c r="AB10" s="648"/>
      <c r="AC10" s="648"/>
      <c r="AD10" s="649" t="s">
        <v>237</v>
      </c>
      <c r="AE10" s="649"/>
      <c r="AF10" s="649"/>
      <c r="AG10" s="649"/>
      <c r="AH10" s="649"/>
      <c r="AI10" s="649"/>
      <c r="AJ10" s="649"/>
      <c r="AK10" s="649"/>
      <c r="AL10" s="650" t="s">
        <v>132</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16542</v>
      </c>
      <c r="BH10" s="646"/>
      <c r="BI10" s="646"/>
      <c r="BJ10" s="646"/>
      <c r="BK10" s="646"/>
      <c r="BL10" s="646"/>
      <c r="BM10" s="646"/>
      <c r="BN10" s="647"/>
      <c r="BO10" s="648">
        <v>2.8</v>
      </c>
      <c r="BP10" s="648"/>
      <c r="BQ10" s="648"/>
      <c r="BR10" s="648"/>
      <c r="BS10" s="654" t="s">
        <v>132</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t="s">
        <v>240</v>
      </c>
      <c r="CS10" s="646"/>
      <c r="CT10" s="646"/>
      <c r="CU10" s="646"/>
      <c r="CV10" s="646"/>
      <c r="CW10" s="646"/>
      <c r="CX10" s="646"/>
      <c r="CY10" s="647"/>
      <c r="CZ10" s="648" t="s">
        <v>240</v>
      </c>
      <c r="DA10" s="648"/>
      <c r="DB10" s="648"/>
      <c r="DC10" s="648"/>
      <c r="DD10" s="654" t="s">
        <v>140</v>
      </c>
      <c r="DE10" s="646"/>
      <c r="DF10" s="646"/>
      <c r="DG10" s="646"/>
      <c r="DH10" s="646"/>
      <c r="DI10" s="646"/>
      <c r="DJ10" s="646"/>
      <c r="DK10" s="646"/>
      <c r="DL10" s="646"/>
      <c r="DM10" s="646"/>
      <c r="DN10" s="646"/>
      <c r="DO10" s="646"/>
      <c r="DP10" s="647"/>
      <c r="DQ10" s="654" t="s">
        <v>237</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110022</v>
      </c>
      <c r="S11" s="646"/>
      <c r="T11" s="646"/>
      <c r="U11" s="646"/>
      <c r="V11" s="646"/>
      <c r="W11" s="646"/>
      <c r="X11" s="646"/>
      <c r="Y11" s="647"/>
      <c r="Z11" s="650">
        <v>1.9</v>
      </c>
      <c r="AA11" s="651"/>
      <c r="AB11" s="651"/>
      <c r="AC11" s="663"/>
      <c r="AD11" s="654">
        <v>110022</v>
      </c>
      <c r="AE11" s="646"/>
      <c r="AF11" s="646"/>
      <c r="AG11" s="646"/>
      <c r="AH11" s="646"/>
      <c r="AI11" s="646"/>
      <c r="AJ11" s="646"/>
      <c r="AK11" s="647"/>
      <c r="AL11" s="650">
        <v>4</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12588</v>
      </c>
      <c r="BH11" s="646"/>
      <c r="BI11" s="646"/>
      <c r="BJ11" s="646"/>
      <c r="BK11" s="646"/>
      <c r="BL11" s="646"/>
      <c r="BM11" s="646"/>
      <c r="BN11" s="647"/>
      <c r="BO11" s="648">
        <v>2.2000000000000002</v>
      </c>
      <c r="BP11" s="648"/>
      <c r="BQ11" s="648"/>
      <c r="BR11" s="648"/>
      <c r="BS11" s="654" t="s">
        <v>240</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424695</v>
      </c>
      <c r="CS11" s="646"/>
      <c r="CT11" s="646"/>
      <c r="CU11" s="646"/>
      <c r="CV11" s="646"/>
      <c r="CW11" s="646"/>
      <c r="CX11" s="646"/>
      <c r="CY11" s="647"/>
      <c r="CZ11" s="648">
        <v>7.5</v>
      </c>
      <c r="DA11" s="648"/>
      <c r="DB11" s="648"/>
      <c r="DC11" s="648"/>
      <c r="DD11" s="654">
        <v>30021</v>
      </c>
      <c r="DE11" s="646"/>
      <c r="DF11" s="646"/>
      <c r="DG11" s="646"/>
      <c r="DH11" s="646"/>
      <c r="DI11" s="646"/>
      <c r="DJ11" s="646"/>
      <c r="DK11" s="646"/>
      <c r="DL11" s="646"/>
      <c r="DM11" s="646"/>
      <c r="DN11" s="646"/>
      <c r="DO11" s="646"/>
      <c r="DP11" s="647"/>
      <c r="DQ11" s="654">
        <v>182548</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5424</v>
      </c>
      <c r="S12" s="646"/>
      <c r="T12" s="646"/>
      <c r="U12" s="646"/>
      <c r="V12" s="646"/>
      <c r="W12" s="646"/>
      <c r="X12" s="646"/>
      <c r="Y12" s="647"/>
      <c r="Z12" s="648">
        <v>0.1</v>
      </c>
      <c r="AA12" s="648"/>
      <c r="AB12" s="648"/>
      <c r="AC12" s="648"/>
      <c r="AD12" s="649">
        <v>5424</v>
      </c>
      <c r="AE12" s="649"/>
      <c r="AF12" s="649"/>
      <c r="AG12" s="649"/>
      <c r="AH12" s="649"/>
      <c r="AI12" s="649"/>
      <c r="AJ12" s="649"/>
      <c r="AK12" s="649"/>
      <c r="AL12" s="650">
        <v>0.2</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266317</v>
      </c>
      <c r="BH12" s="646"/>
      <c r="BI12" s="646"/>
      <c r="BJ12" s="646"/>
      <c r="BK12" s="646"/>
      <c r="BL12" s="646"/>
      <c r="BM12" s="646"/>
      <c r="BN12" s="647"/>
      <c r="BO12" s="648">
        <v>45.6</v>
      </c>
      <c r="BP12" s="648"/>
      <c r="BQ12" s="648"/>
      <c r="BR12" s="648"/>
      <c r="BS12" s="654" t="s">
        <v>237</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95572</v>
      </c>
      <c r="CS12" s="646"/>
      <c r="CT12" s="646"/>
      <c r="CU12" s="646"/>
      <c r="CV12" s="646"/>
      <c r="CW12" s="646"/>
      <c r="CX12" s="646"/>
      <c r="CY12" s="647"/>
      <c r="CZ12" s="648">
        <v>1.7</v>
      </c>
      <c r="DA12" s="648"/>
      <c r="DB12" s="648"/>
      <c r="DC12" s="648"/>
      <c r="DD12" s="654">
        <v>15971</v>
      </c>
      <c r="DE12" s="646"/>
      <c r="DF12" s="646"/>
      <c r="DG12" s="646"/>
      <c r="DH12" s="646"/>
      <c r="DI12" s="646"/>
      <c r="DJ12" s="646"/>
      <c r="DK12" s="646"/>
      <c r="DL12" s="646"/>
      <c r="DM12" s="646"/>
      <c r="DN12" s="646"/>
      <c r="DO12" s="646"/>
      <c r="DP12" s="647"/>
      <c r="DQ12" s="654">
        <v>49700</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237</v>
      </c>
      <c r="S13" s="646"/>
      <c r="T13" s="646"/>
      <c r="U13" s="646"/>
      <c r="V13" s="646"/>
      <c r="W13" s="646"/>
      <c r="X13" s="646"/>
      <c r="Y13" s="647"/>
      <c r="Z13" s="648" t="s">
        <v>240</v>
      </c>
      <c r="AA13" s="648"/>
      <c r="AB13" s="648"/>
      <c r="AC13" s="648"/>
      <c r="AD13" s="649" t="s">
        <v>237</v>
      </c>
      <c r="AE13" s="649"/>
      <c r="AF13" s="649"/>
      <c r="AG13" s="649"/>
      <c r="AH13" s="649"/>
      <c r="AI13" s="649"/>
      <c r="AJ13" s="649"/>
      <c r="AK13" s="649"/>
      <c r="AL13" s="650" t="s">
        <v>237</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264690</v>
      </c>
      <c r="BH13" s="646"/>
      <c r="BI13" s="646"/>
      <c r="BJ13" s="646"/>
      <c r="BK13" s="646"/>
      <c r="BL13" s="646"/>
      <c r="BM13" s="646"/>
      <c r="BN13" s="647"/>
      <c r="BO13" s="648">
        <v>45.4</v>
      </c>
      <c r="BP13" s="648"/>
      <c r="BQ13" s="648"/>
      <c r="BR13" s="648"/>
      <c r="BS13" s="654" t="s">
        <v>237</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759119</v>
      </c>
      <c r="CS13" s="646"/>
      <c r="CT13" s="646"/>
      <c r="CU13" s="646"/>
      <c r="CV13" s="646"/>
      <c r="CW13" s="646"/>
      <c r="CX13" s="646"/>
      <c r="CY13" s="647"/>
      <c r="CZ13" s="648">
        <v>13.5</v>
      </c>
      <c r="DA13" s="648"/>
      <c r="DB13" s="648"/>
      <c r="DC13" s="648"/>
      <c r="DD13" s="654">
        <v>615821</v>
      </c>
      <c r="DE13" s="646"/>
      <c r="DF13" s="646"/>
      <c r="DG13" s="646"/>
      <c r="DH13" s="646"/>
      <c r="DI13" s="646"/>
      <c r="DJ13" s="646"/>
      <c r="DK13" s="646"/>
      <c r="DL13" s="646"/>
      <c r="DM13" s="646"/>
      <c r="DN13" s="646"/>
      <c r="DO13" s="646"/>
      <c r="DP13" s="647"/>
      <c r="DQ13" s="654">
        <v>152730</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8726</v>
      </c>
      <c r="S14" s="646"/>
      <c r="T14" s="646"/>
      <c r="U14" s="646"/>
      <c r="V14" s="646"/>
      <c r="W14" s="646"/>
      <c r="X14" s="646"/>
      <c r="Y14" s="647"/>
      <c r="Z14" s="648">
        <v>0.1</v>
      </c>
      <c r="AA14" s="648"/>
      <c r="AB14" s="648"/>
      <c r="AC14" s="648"/>
      <c r="AD14" s="649">
        <v>8726</v>
      </c>
      <c r="AE14" s="649"/>
      <c r="AF14" s="649"/>
      <c r="AG14" s="649"/>
      <c r="AH14" s="649"/>
      <c r="AI14" s="649"/>
      <c r="AJ14" s="649"/>
      <c r="AK14" s="649"/>
      <c r="AL14" s="650">
        <v>0.3</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26419</v>
      </c>
      <c r="BH14" s="646"/>
      <c r="BI14" s="646"/>
      <c r="BJ14" s="646"/>
      <c r="BK14" s="646"/>
      <c r="BL14" s="646"/>
      <c r="BM14" s="646"/>
      <c r="BN14" s="647"/>
      <c r="BO14" s="648">
        <v>4.5</v>
      </c>
      <c r="BP14" s="648"/>
      <c r="BQ14" s="648"/>
      <c r="BR14" s="648"/>
      <c r="BS14" s="654" t="s">
        <v>240</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703051</v>
      </c>
      <c r="CS14" s="646"/>
      <c r="CT14" s="646"/>
      <c r="CU14" s="646"/>
      <c r="CV14" s="646"/>
      <c r="CW14" s="646"/>
      <c r="CX14" s="646"/>
      <c r="CY14" s="647"/>
      <c r="CZ14" s="648">
        <v>12.5</v>
      </c>
      <c r="DA14" s="648"/>
      <c r="DB14" s="648"/>
      <c r="DC14" s="648"/>
      <c r="DD14" s="654">
        <v>506737</v>
      </c>
      <c r="DE14" s="646"/>
      <c r="DF14" s="646"/>
      <c r="DG14" s="646"/>
      <c r="DH14" s="646"/>
      <c r="DI14" s="646"/>
      <c r="DJ14" s="646"/>
      <c r="DK14" s="646"/>
      <c r="DL14" s="646"/>
      <c r="DM14" s="646"/>
      <c r="DN14" s="646"/>
      <c r="DO14" s="646"/>
      <c r="DP14" s="647"/>
      <c r="DQ14" s="654">
        <v>175258</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140</v>
      </c>
      <c r="S15" s="646"/>
      <c r="T15" s="646"/>
      <c r="U15" s="646"/>
      <c r="V15" s="646"/>
      <c r="W15" s="646"/>
      <c r="X15" s="646"/>
      <c r="Y15" s="647"/>
      <c r="Z15" s="648" t="s">
        <v>237</v>
      </c>
      <c r="AA15" s="648"/>
      <c r="AB15" s="648"/>
      <c r="AC15" s="648"/>
      <c r="AD15" s="649" t="s">
        <v>240</v>
      </c>
      <c r="AE15" s="649"/>
      <c r="AF15" s="649"/>
      <c r="AG15" s="649"/>
      <c r="AH15" s="649"/>
      <c r="AI15" s="649"/>
      <c r="AJ15" s="649"/>
      <c r="AK15" s="649"/>
      <c r="AL15" s="650" t="s">
        <v>132</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52241</v>
      </c>
      <c r="BH15" s="646"/>
      <c r="BI15" s="646"/>
      <c r="BJ15" s="646"/>
      <c r="BK15" s="646"/>
      <c r="BL15" s="646"/>
      <c r="BM15" s="646"/>
      <c r="BN15" s="647"/>
      <c r="BO15" s="648">
        <v>9</v>
      </c>
      <c r="BP15" s="648"/>
      <c r="BQ15" s="648"/>
      <c r="BR15" s="648"/>
      <c r="BS15" s="654" t="s">
        <v>237</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376211</v>
      </c>
      <c r="CS15" s="646"/>
      <c r="CT15" s="646"/>
      <c r="CU15" s="646"/>
      <c r="CV15" s="646"/>
      <c r="CW15" s="646"/>
      <c r="CX15" s="646"/>
      <c r="CY15" s="647"/>
      <c r="CZ15" s="648">
        <v>6.7</v>
      </c>
      <c r="DA15" s="648"/>
      <c r="DB15" s="648"/>
      <c r="DC15" s="648"/>
      <c r="DD15" s="654">
        <v>54086</v>
      </c>
      <c r="DE15" s="646"/>
      <c r="DF15" s="646"/>
      <c r="DG15" s="646"/>
      <c r="DH15" s="646"/>
      <c r="DI15" s="646"/>
      <c r="DJ15" s="646"/>
      <c r="DK15" s="646"/>
      <c r="DL15" s="646"/>
      <c r="DM15" s="646"/>
      <c r="DN15" s="646"/>
      <c r="DO15" s="646"/>
      <c r="DP15" s="647"/>
      <c r="DQ15" s="654">
        <v>306709</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2177</v>
      </c>
      <c r="S16" s="646"/>
      <c r="T16" s="646"/>
      <c r="U16" s="646"/>
      <c r="V16" s="646"/>
      <c r="W16" s="646"/>
      <c r="X16" s="646"/>
      <c r="Y16" s="647"/>
      <c r="Z16" s="648">
        <v>0</v>
      </c>
      <c r="AA16" s="648"/>
      <c r="AB16" s="648"/>
      <c r="AC16" s="648"/>
      <c r="AD16" s="649">
        <v>2177</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132</v>
      </c>
      <c r="BH16" s="646"/>
      <c r="BI16" s="646"/>
      <c r="BJ16" s="646"/>
      <c r="BK16" s="646"/>
      <c r="BL16" s="646"/>
      <c r="BM16" s="646"/>
      <c r="BN16" s="647"/>
      <c r="BO16" s="648" t="s">
        <v>240</v>
      </c>
      <c r="BP16" s="648"/>
      <c r="BQ16" s="648"/>
      <c r="BR16" s="648"/>
      <c r="BS16" s="654" t="s">
        <v>132</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27694</v>
      </c>
      <c r="CS16" s="646"/>
      <c r="CT16" s="646"/>
      <c r="CU16" s="646"/>
      <c r="CV16" s="646"/>
      <c r="CW16" s="646"/>
      <c r="CX16" s="646"/>
      <c r="CY16" s="647"/>
      <c r="CZ16" s="648">
        <v>0.5</v>
      </c>
      <c r="DA16" s="648"/>
      <c r="DB16" s="648"/>
      <c r="DC16" s="648"/>
      <c r="DD16" s="654" t="s">
        <v>132</v>
      </c>
      <c r="DE16" s="646"/>
      <c r="DF16" s="646"/>
      <c r="DG16" s="646"/>
      <c r="DH16" s="646"/>
      <c r="DI16" s="646"/>
      <c r="DJ16" s="646"/>
      <c r="DK16" s="646"/>
      <c r="DL16" s="646"/>
      <c r="DM16" s="646"/>
      <c r="DN16" s="646"/>
      <c r="DO16" s="646"/>
      <c r="DP16" s="647"/>
      <c r="DQ16" s="654">
        <v>2520</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10294</v>
      </c>
      <c r="S17" s="646"/>
      <c r="T17" s="646"/>
      <c r="U17" s="646"/>
      <c r="V17" s="646"/>
      <c r="W17" s="646"/>
      <c r="X17" s="646"/>
      <c r="Y17" s="647"/>
      <c r="Z17" s="648">
        <v>0.2</v>
      </c>
      <c r="AA17" s="648"/>
      <c r="AB17" s="648"/>
      <c r="AC17" s="648"/>
      <c r="AD17" s="649">
        <v>10294</v>
      </c>
      <c r="AE17" s="649"/>
      <c r="AF17" s="649"/>
      <c r="AG17" s="649"/>
      <c r="AH17" s="649"/>
      <c r="AI17" s="649"/>
      <c r="AJ17" s="649"/>
      <c r="AK17" s="649"/>
      <c r="AL17" s="650">
        <v>0.4</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132</v>
      </c>
      <c r="BH17" s="646"/>
      <c r="BI17" s="646"/>
      <c r="BJ17" s="646"/>
      <c r="BK17" s="646"/>
      <c r="BL17" s="646"/>
      <c r="BM17" s="646"/>
      <c r="BN17" s="647"/>
      <c r="BO17" s="648" t="s">
        <v>237</v>
      </c>
      <c r="BP17" s="648"/>
      <c r="BQ17" s="648"/>
      <c r="BR17" s="648"/>
      <c r="BS17" s="654" t="s">
        <v>237</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494495</v>
      </c>
      <c r="CS17" s="646"/>
      <c r="CT17" s="646"/>
      <c r="CU17" s="646"/>
      <c r="CV17" s="646"/>
      <c r="CW17" s="646"/>
      <c r="CX17" s="646"/>
      <c r="CY17" s="647"/>
      <c r="CZ17" s="648">
        <v>8.8000000000000007</v>
      </c>
      <c r="DA17" s="648"/>
      <c r="DB17" s="648"/>
      <c r="DC17" s="648"/>
      <c r="DD17" s="654" t="s">
        <v>240</v>
      </c>
      <c r="DE17" s="646"/>
      <c r="DF17" s="646"/>
      <c r="DG17" s="646"/>
      <c r="DH17" s="646"/>
      <c r="DI17" s="646"/>
      <c r="DJ17" s="646"/>
      <c r="DK17" s="646"/>
      <c r="DL17" s="646"/>
      <c r="DM17" s="646"/>
      <c r="DN17" s="646"/>
      <c r="DO17" s="646"/>
      <c r="DP17" s="647"/>
      <c r="DQ17" s="654">
        <v>464715</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2140</v>
      </c>
      <c r="S18" s="646"/>
      <c r="T18" s="646"/>
      <c r="U18" s="646"/>
      <c r="V18" s="646"/>
      <c r="W18" s="646"/>
      <c r="X18" s="646"/>
      <c r="Y18" s="647"/>
      <c r="Z18" s="648">
        <v>0</v>
      </c>
      <c r="AA18" s="648"/>
      <c r="AB18" s="648"/>
      <c r="AC18" s="648"/>
      <c r="AD18" s="649">
        <v>2140</v>
      </c>
      <c r="AE18" s="649"/>
      <c r="AF18" s="649"/>
      <c r="AG18" s="649"/>
      <c r="AH18" s="649"/>
      <c r="AI18" s="649"/>
      <c r="AJ18" s="649"/>
      <c r="AK18" s="649"/>
      <c r="AL18" s="650">
        <v>0.1</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240</v>
      </c>
      <c r="BH18" s="646"/>
      <c r="BI18" s="646"/>
      <c r="BJ18" s="646"/>
      <c r="BK18" s="646"/>
      <c r="BL18" s="646"/>
      <c r="BM18" s="646"/>
      <c r="BN18" s="647"/>
      <c r="BO18" s="648" t="s">
        <v>240</v>
      </c>
      <c r="BP18" s="648"/>
      <c r="BQ18" s="648"/>
      <c r="BR18" s="648"/>
      <c r="BS18" s="654" t="s">
        <v>240</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v>222</v>
      </c>
      <c r="CS18" s="646"/>
      <c r="CT18" s="646"/>
      <c r="CU18" s="646"/>
      <c r="CV18" s="646"/>
      <c r="CW18" s="646"/>
      <c r="CX18" s="646"/>
      <c r="CY18" s="647"/>
      <c r="CZ18" s="648">
        <v>0</v>
      </c>
      <c r="DA18" s="648"/>
      <c r="DB18" s="648"/>
      <c r="DC18" s="648"/>
      <c r="DD18" s="654" t="s">
        <v>140</v>
      </c>
      <c r="DE18" s="646"/>
      <c r="DF18" s="646"/>
      <c r="DG18" s="646"/>
      <c r="DH18" s="646"/>
      <c r="DI18" s="646"/>
      <c r="DJ18" s="646"/>
      <c r="DK18" s="646"/>
      <c r="DL18" s="646"/>
      <c r="DM18" s="646"/>
      <c r="DN18" s="646"/>
      <c r="DO18" s="646"/>
      <c r="DP18" s="647"/>
      <c r="DQ18" s="654" t="s">
        <v>237</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1146</v>
      </c>
      <c r="S19" s="646"/>
      <c r="T19" s="646"/>
      <c r="U19" s="646"/>
      <c r="V19" s="646"/>
      <c r="W19" s="646"/>
      <c r="X19" s="646"/>
      <c r="Y19" s="647"/>
      <c r="Z19" s="648">
        <v>0</v>
      </c>
      <c r="AA19" s="648"/>
      <c r="AB19" s="648"/>
      <c r="AC19" s="648"/>
      <c r="AD19" s="649">
        <v>1146</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5808</v>
      </c>
      <c r="BH19" s="646"/>
      <c r="BI19" s="646"/>
      <c r="BJ19" s="646"/>
      <c r="BK19" s="646"/>
      <c r="BL19" s="646"/>
      <c r="BM19" s="646"/>
      <c r="BN19" s="647"/>
      <c r="BO19" s="648">
        <v>1</v>
      </c>
      <c r="BP19" s="648"/>
      <c r="BQ19" s="648"/>
      <c r="BR19" s="648"/>
      <c r="BS19" s="654" t="s">
        <v>240</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237</v>
      </c>
      <c r="CS19" s="646"/>
      <c r="CT19" s="646"/>
      <c r="CU19" s="646"/>
      <c r="CV19" s="646"/>
      <c r="CW19" s="646"/>
      <c r="CX19" s="646"/>
      <c r="CY19" s="647"/>
      <c r="CZ19" s="648" t="s">
        <v>132</v>
      </c>
      <c r="DA19" s="648"/>
      <c r="DB19" s="648"/>
      <c r="DC19" s="648"/>
      <c r="DD19" s="654" t="s">
        <v>132</v>
      </c>
      <c r="DE19" s="646"/>
      <c r="DF19" s="646"/>
      <c r="DG19" s="646"/>
      <c r="DH19" s="646"/>
      <c r="DI19" s="646"/>
      <c r="DJ19" s="646"/>
      <c r="DK19" s="646"/>
      <c r="DL19" s="646"/>
      <c r="DM19" s="646"/>
      <c r="DN19" s="646"/>
      <c r="DO19" s="646"/>
      <c r="DP19" s="647"/>
      <c r="DQ19" s="654" t="s">
        <v>237</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131</v>
      </c>
      <c r="S20" s="646"/>
      <c r="T20" s="646"/>
      <c r="U20" s="646"/>
      <c r="V20" s="646"/>
      <c r="W20" s="646"/>
      <c r="X20" s="646"/>
      <c r="Y20" s="647"/>
      <c r="Z20" s="648">
        <v>0</v>
      </c>
      <c r="AA20" s="648"/>
      <c r="AB20" s="648"/>
      <c r="AC20" s="648"/>
      <c r="AD20" s="649">
        <v>131</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5808</v>
      </c>
      <c r="BH20" s="646"/>
      <c r="BI20" s="646"/>
      <c r="BJ20" s="646"/>
      <c r="BK20" s="646"/>
      <c r="BL20" s="646"/>
      <c r="BM20" s="646"/>
      <c r="BN20" s="647"/>
      <c r="BO20" s="648">
        <v>1</v>
      </c>
      <c r="BP20" s="648"/>
      <c r="BQ20" s="648"/>
      <c r="BR20" s="648"/>
      <c r="BS20" s="654" t="s">
        <v>240</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5639736</v>
      </c>
      <c r="CS20" s="646"/>
      <c r="CT20" s="646"/>
      <c r="CU20" s="646"/>
      <c r="CV20" s="646"/>
      <c r="CW20" s="646"/>
      <c r="CX20" s="646"/>
      <c r="CY20" s="647"/>
      <c r="CZ20" s="648">
        <v>100</v>
      </c>
      <c r="DA20" s="648"/>
      <c r="DB20" s="648"/>
      <c r="DC20" s="648"/>
      <c r="DD20" s="654">
        <v>1374187</v>
      </c>
      <c r="DE20" s="646"/>
      <c r="DF20" s="646"/>
      <c r="DG20" s="646"/>
      <c r="DH20" s="646"/>
      <c r="DI20" s="646"/>
      <c r="DJ20" s="646"/>
      <c r="DK20" s="646"/>
      <c r="DL20" s="646"/>
      <c r="DM20" s="646"/>
      <c r="DN20" s="646"/>
      <c r="DO20" s="646"/>
      <c r="DP20" s="647"/>
      <c r="DQ20" s="654">
        <v>3037640</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6877</v>
      </c>
      <c r="S21" s="646"/>
      <c r="T21" s="646"/>
      <c r="U21" s="646"/>
      <c r="V21" s="646"/>
      <c r="W21" s="646"/>
      <c r="X21" s="646"/>
      <c r="Y21" s="647"/>
      <c r="Z21" s="648">
        <v>0.1</v>
      </c>
      <c r="AA21" s="648"/>
      <c r="AB21" s="648"/>
      <c r="AC21" s="648"/>
      <c r="AD21" s="649">
        <v>6877</v>
      </c>
      <c r="AE21" s="649"/>
      <c r="AF21" s="649"/>
      <c r="AG21" s="649"/>
      <c r="AH21" s="649"/>
      <c r="AI21" s="649"/>
      <c r="AJ21" s="649"/>
      <c r="AK21" s="649"/>
      <c r="AL21" s="650">
        <v>0.3</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5808</v>
      </c>
      <c r="BH21" s="646"/>
      <c r="BI21" s="646"/>
      <c r="BJ21" s="646"/>
      <c r="BK21" s="646"/>
      <c r="BL21" s="646"/>
      <c r="BM21" s="646"/>
      <c r="BN21" s="647"/>
      <c r="BO21" s="648">
        <v>1</v>
      </c>
      <c r="BP21" s="648"/>
      <c r="BQ21" s="648"/>
      <c r="BR21" s="648"/>
      <c r="BS21" s="654" t="s">
        <v>240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2126686</v>
      </c>
      <c r="S22" s="646"/>
      <c r="T22" s="646"/>
      <c r="U22" s="646"/>
      <c r="V22" s="646"/>
      <c r="W22" s="646"/>
      <c r="X22" s="646"/>
      <c r="Y22" s="647"/>
      <c r="Z22" s="648">
        <v>36.4</v>
      </c>
      <c r="AA22" s="648"/>
      <c r="AB22" s="648"/>
      <c r="AC22" s="648"/>
      <c r="AD22" s="649">
        <v>1945667</v>
      </c>
      <c r="AE22" s="649"/>
      <c r="AF22" s="649"/>
      <c r="AG22" s="649"/>
      <c r="AH22" s="649"/>
      <c r="AI22" s="649"/>
      <c r="AJ22" s="649"/>
      <c r="AK22" s="649"/>
      <c r="AL22" s="650">
        <v>70.7</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237</v>
      </c>
      <c r="BH22" s="646"/>
      <c r="BI22" s="646"/>
      <c r="BJ22" s="646"/>
      <c r="BK22" s="646"/>
      <c r="BL22" s="646"/>
      <c r="BM22" s="646"/>
      <c r="BN22" s="647"/>
      <c r="BO22" s="648" t="s">
        <v>132</v>
      </c>
      <c r="BP22" s="648"/>
      <c r="BQ22" s="648"/>
      <c r="BR22" s="648"/>
      <c r="BS22" s="654" t="s">
        <v>140</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1945667</v>
      </c>
      <c r="S23" s="646"/>
      <c r="T23" s="646"/>
      <c r="U23" s="646"/>
      <c r="V23" s="646"/>
      <c r="W23" s="646"/>
      <c r="X23" s="646"/>
      <c r="Y23" s="647"/>
      <c r="Z23" s="648">
        <v>33.299999999999997</v>
      </c>
      <c r="AA23" s="648"/>
      <c r="AB23" s="648"/>
      <c r="AC23" s="648"/>
      <c r="AD23" s="649">
        <v>1945667</v>
      </c>
      <c r="AE23" s="649"/>
      <c r="AF23" s="649"/>
      <c r="AG23" s="649"/>
      <c r="AH23" s="649"/>
      <c r="AI23" s="649"/>
      <c r="AJ23" s="649"/>
      <c r="AK23" s="649"/>
      <c r="AL23" s="650">
        <v>70.7</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240</v>
      </c>
      <c r="BH23" s="646"/>
      <c r="BI23" s="646"/>
      <c r="BJ23" s="646"/>
      <c r="BK23" s="646"/>
      <c r="BL23" s="646"/>
      <c r="BM23" s="646"/>
      <c r="BN23" s="647"/>
      <c r="BO23" s="648" t="s">
        <v>237</v>
      </c>
      <c r="BP23" s="648"/>
      <c r="BQ23" s="648"/>
      <c r="BR23" s="648"/>
      <c r="BS23" s="654" t="s">
        <v>237</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181019</v>
      </c>
      <c r="S24" s="646"/>
      <c r="T24" s="646"/>
      <c r="U24" s="646"/>
      <c r="V24" s="646"/>
      <c r="W24" s="646"/>
      <c r="X24" s="646"/>
      <c r="Y24" s="647"/>
      <c r="Z24" s="648">
        <v>3.1</v>
      </c>
      <c r="AA24" s="648"/>
      <c r="AB24" s="648"/>
      <c r="AC24" s="648"/>
      <c r="AD24" s="649" t="s">
        <v>237</v>
      </c>
      <c r="AE24" s="649"/>
      <c r="AF24" s="649"/>
      <c r="AG24" s="649"/>
      <c r="AH24" s="649"/>
      <c r="AI24" s="649"/>
      <c r="AJ24" s="649"/>
      <c r="AK24" s="649"/>
      <c r="AL24" s="650" t="s">
        <v>240</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132</v>
      </c>
      <c r="BH24" s="646"/>
      <c r="BI24" s="646"/>
      <c r="BJ24" s="646"/>
      <c r="BK24" s="646"/>
      <c r="BL24" s="646"/>
      <c r="BM24" s="646"/>
      <c r="BN24" s="647"/>
      <c r="BO24" s="648" t="s">
        <v>237</v>
      </c>
      <c r="BP24" s="648"/>
      <c r="BQ24" s="648"/>
      <c r="BR24" s="648"/>
      <c r="BS24" s="654" t="s">
        <v>132</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1924503</v>
      </c>
      <c r="CS24" s="635"/>
      <c r="CT24" s="635"/>
      <c r="CU24" s="635"/>
      <c r="CV24" s="635"/>
      <c r="CW24" s="635"/>
      <c r="CX24" s="635"/>
      <c r="CY24" s="636"/>
      <c r="CZ24" s="639">
        <v>34.1</v>
      </c>
      <c r="DA24" s="640"/>
      <c r="DB24" s="640"/>
      <c r="DC24" s="659"/>
      <c r="DD24" s="679">
        <v>1492536</v>
      </c>
      <c r="DE24" s="635"/>
      <c r="DF24" s="635"/>
      <c r="DG24" s="635"/>
      <c r="DH24" s="635"/>
      <c r="DI24" s="635"/>
      <c r="DJ24" s="635"/>
      <c r="DK24" s="636"/>
      <c r="DL24" s="679">
        <v>1385970</v>
      </c>
      <c r="DM24" s="635"/>
      <c r="DN24" s="635"/>
      <c r="DO24" s="635"/>
      <c r="DP24" s="635"/>
      <c r="DQ24" s="635"/>
      <c r="DR24" s="635"/>
      <c r="DS24" s="635"/>
      <c r="DT24" s="635"/>
      <c r="DU24" s="635"/>
      <c r="DV24" s="636"/>
      <c r="DW24" s="639">
        <v>48.9</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240</v>
      </c>
      <c r="S25" s="646"/>
      <c r="T25" s="646"/>
      <c r="U25" s="646"/>
      <c r="V25" s="646"/>
      <c r="W25" s="646"/>
      <c r="X25" s="646"/>
      <c r="Y25" s="647"/>
      <c r="Z25" s="648" t="s">
        <v>132</v>
      </c>
      <c r="AA25" s="648"/>
      <c r="AB25" s="648"/>
      <c r="AC25" s="648"/>
      <c r="AD25" s="649" t="s">
        <v>132</v>
      </c>
      <c r="AE25" s="649"/>
      <c r="AF25" s="649"/>
      <c r="AG25" s="649"/>
      <c r="AH25" s="649"/>
      <c r="AI25" s="649"/>
      <c r="AJ25" s="649"/>
      <c r="AK25" s="649"/>
      <c r="AL25" s="650" t="s">
        <v>132</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237</v>
      </c>
      <c r="BH25" s="646"/>
      <c r="BI25" s="646"/>
      <c r="BJ25" s="646"/>
      <c r="BK25" s="646"/>
      <c r="BL25" s="646"/>
      <c r="BM25" s="646"/>
      <c r="BN25" s="647"/>
      <c r="BO25" s="648" t="s">
        <v>132</v>
      </c>
      <c r="BP25" s="648"/>
      <c r="BQ25" s="648"/>
      <c r="BR25" s="648"/>
      <c r="BS25" s="654" t="s">
        <v>132</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875111</v>
      </c>
      <c r="CS25" s="682"/>
      <c r="CT25" s="682"/>
      <c r="CU25" s="682"/>
      <c r="CV25" s="682"/>
      <c r="CW25" s="682"/>
      <c r="CX25" s="682"/>
      <c r="CY25" s="683"/>
      <c r="CZ25" s="650">
        <v>15.5</v>
      </c>
      <c r="DA25" s="680"/>
      <c r="DB25" s="680"/>
      <c r="DC25" s="684"/>
      <c r="DD25" s="654">
        <v>832282</v>
      </c>
      <c r="DE25" s="682"/>
      <c r="DF25" s="682"/>
      <c r="DG25" s="682"/>
      <c r="DH25" s="682"/>
      <c r="DI25" s="682"/>
      <c r="DJ25" s="682"/>
      <c r="DK25" s="683"/>
      <c r="DL25" s="654">
        <v>731205</v>
      </c>
      <c r="DM25" s="682"/>
      <c r="DN25" s="682"/>
      <c r="DO25" s="682"/>
      <c r="DP25" s="682"/>
      <c r="DQ25" s="682"/>
      <c r="DR25" s="682"/>
      <c r="DS25" s="682"/>
      <c r="DT25" s="682"/>
      <c r="DU25" s="682"/>
      <c r="DV25" s="683"/>
      <c r="DW25" s="650">
        <v>25.8</v>
      </c>
      <c r="DX25" s="680"/>
      <c r="DY25" s="680"/>
      <c r="DZ25" s="680"/>
      <c r="EA25" s="680"/>
      <c r="EB25" s="680"/>
      <c r="EC25" s="681"/>
    </row>
    <row r="26" spans="2:133" ht="11.25" customHeight="1" x14ac:dyDescent="0.15">
      <c r="B26" s="642" t="s">
        <v>299</v>
      </c>
      <c r="C26" s="643"/>
      <c r="D26" s="643"/>
      <c r="E26" s="643"/>
      <c r="F26" s="643"/>
      <c r="G26" s="643"/>
      <c r="H26" s="643"/>
      <c r="I26" s="643"/>
      <c r="J26" s="643"/>
      <c r="K26" s="643"/>
      <c r="L26" s="643"/>
      <c r="M26" s="643"/>
      <c r="N26" s="643"/>
      <c r="O26" s="643"/>
      <c r="P26" s="643"/>
      <c r="Q26" s="644"/>
      <c r="R26" s="645">
        <v>2930652</v>
      </c>
      <c r="S26" s="646"/>
      <c r="T26" s="646"/>
      <c r="U26" s="646"/>
      <c r="V26" s="646"/>
      <c r="W26" s="646"/>
      <c r="X26" s="646"/>
      <c r="Y26" s="647"/>
      <c r="Z26" s="648">
        <v>50.2</v>
      </c>
      <c r="AA26" s="648"/>
      <c r="AB26" s="648"/>
      <c r="AC26" s="648"/>
      <c r="AD26" s="649">
        <v>2749633</v>
      </c>
      <c r="AE26" s="649"/>
      <c r="AF26" s="649"/>
      <c r="AG26" s="649"/>
      <c r="AH26" s="649"/>
      <c r="AI26" s="649"/>
      <c r="AJ26" s="649"/>
      <c r="AK26" s="649"/>
      <c r="AL26" s="650">
        <v>100</v>
      </c>
      <c r="AM26" s="651"/>
      <c r="AN26" s="651"/>
      <c r="AO26" s="652"/>
      <c r="AP26" s="664" t="s">
        <v>300</v>
      </c>
      <c r="AQ26" s="691"/>
      <c r="AR26" s="691"/>
      <c r="AS26" s="691"/>
      <c r="AT26" s="691"/>
      <c r="AU26" s="691"/>
      <c r="AV26" s="691"/>
      <c r="AW26" s="691"/>
      <c r="AX26" s="691"/>
      <c r="AY26" s="691"/>
      <c r="AZ26" s="691"/>
      <c r="BA26" s="691"/>
      <c r="BB26" s="691"/>
      <c r="BC26" s="691"/>
      <c r="BD26" s="691"/>
      <c r="BE26" s="691"/>
      <c r="BF26" s="666"/>
      <c r="BG26" s="645" t="s">
        <v>240</v>
      </c>
      <c r="BH26" s="646"/>
      <c r="BI26" s="646"/>
      <c r="BJ26" s="646"/>
      <c r="BK26" s="646"/>
      <c r="BL26" s="646"/>
      <c r="BM26" s="646"/>
      <c r="BN26" s="647"/>
      <c r="BO26" s="648" t="s">
        <v>132</v>
      </c>
      <c r="BP26" s="648"/>
      <c r="BQ26" s="648"/>
      <c r="BR26" s="648"/>
      <c r="BS26" s="654" t="s">
        <v>132</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473118</v>
      </c>
      <c r="CS26" s="646"/>
      <c r="CT26" s="646"/>
      <c r="CU26" s="646"/>
      <c r="CV26" s="646"/>
      <c r="CW26" s="646"/>
      <c r="CX26" s="646"/>
      <c r="CY26" s="647"/>
      <c r="CZ26" s="650">
        <v>8.4</v>
      </c>
      <c r="DA26" s="680"/>
      <c r="DB26" s="680"/>
      <c r="DC26" s="684"/>
      <c r="DD26" s="654">
        <v>449634</v>
      </c>
      <c r="DE26" s="646"/>
      <c r="DF26" s="646"/>
      <c r="DG26" s="646"/>
      <c r="DH26" s="646"/>
      <c r="DI26" s="646"/>
      <c r="DJ26" s="646"/>
      <c r="DK26" s="647"/>
      <c r="DL26" s="654" t="s">
        <v>240</v>
      </c>
      <c r="DM26" s="646"/>
      <c r="DN26" s="646"/>
      <c r="DO26" s="646"/>
      <c r="DP26" s="646"/>
      <c r="DQ26" s="646"/>
      <c r="DR26" s="646"/>
      <c r="DS26" s="646"/>
      <c r="DT26" s="646"/>
      <c r="DU26" s="646"/>
      <c r="DV26" s="647"/>
      <c r="DW26" s="650" t="s">
        <v>237</v>
      </c>
      <c r="DX26" s="680"/>
      <c r="DY26" s="680"/>
      <c r="DZ26" s="680"/>
      <c r="EA26" s="680"/>
      <c r="EB26" s="680"/>
      <c r="EC26" s="681"/>
    </row>
    <row r="27" spans="2:133" ht="11.25" customHeight="1" x14ac:dyDescent="0.15">
      <c r="B27" s="642" t="s">
        <v>302</v>
      </c>
      <c r="C27" s="643"/>
      <c r="D27" s="643"/>
      <c r="E27" s="643"/>
      <c r="F27" s="643"/>
      <c r="G27" s="643"/>
      <c r="H27" s="643"/>
      <c r="I27" s="643"/>
      <c r="J27" s="643"/>
      <c r="K27" s="643"/>
      <c r="L27" s="643"/>
      <c r="M27" s="643"/>
      <c r="N27" s="643"/>
      <c r="O27" s="643"/>
      <c r="P27" s="643"/>
      <c r="Q27" s="644"/>
      <c r="R27" s="645">
        <v>653</v>
      </c>
      <c r="S27" s="646"/>
      <c r="T27" s="646"/>
      <c r="U27" s="646"/>
      <c r="V27" s="646"/>
      <c r="W27" s="646"/>
      <c r="X27" s="646"/>
      <c r="Y27" s="647"/>
      <c r="Z27" s="648">
        <v>0</v>
      </c>
      <c r="AA27" s="648"/>
      <c r="AB27" s="648"/>
      <c r="AC27" s="648"/>
      <c r="AD27" s="649">
        <v>653</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583653</v>
      </c>
      <c r="BH27" s="646"/>
      <c r="BI27" s="646"/>
      <c r="BJ27" s="646"/>
      <c r="BK27" s="646"/>
      <c r="BL27" s="646"/>
      <c r="BM27" s="646"/>
      <c r="BN27" s="647"/>
      <c r="BO27" s="648">
        <v>100</v>
      </c>
      <c r="BP27" s="648"/>
      <c r="BQ27" s="648"/>
      <c r="BR27" s="648"/>
      <c r="BS27" s="654" t="s">
        <v>132</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554897</v>
      </c>
      <c r="CS27" s="682"/>
      <c r="CT27" s="682"/>
      <c r="CU27" s="682"/>
      <c r="CV27" s="682"/>
      <c r="CW27" s="682"/>
      <c r="CX27" s="682"/>
      <c r="CY27" s="683"/>
      <c r="CZ27" s="650">
        <v>9.8000000000000007</v>
      </c>
      <c r="DA27" s="680"/>
      <c r="DB27" s="680"/>
      <c r="DC27" s="684"/>
      <c r="DD27" s="654">
        <v>195539</v>
      </c>
      <c r="DE27" s="682"/>
      <c r="DF27" s="682"/>
      <c r="DG27" s="682"/>
      <c r="DH27" s="682"/>
      <c r="DI27" s="682"/>
      <c r="DJ27" s="682"/>
      <c r="DK27" s="683"/>
      <c r="DL27" s="654">
        <v>190050</v>
      </c>
      <c r="DM27" s="682"/>
      <c r="DN27" s="682"/>
      <c r="DO27" s="682"/>
      <c r="DP27" s="682"/>
      <c r="DQ27" s="682"/>
      <c r="DR27" s="682"/>
      <c r="DS27" s="682"/>
      <c r="DT27" s="682"/>
      <c r="DU27" s="682"/>
      <c r="DV27" s="683"/>
      <c r="DW27" s="650">
        <v>6.7</v>
      </c>
      <c r="DX27" s="680"/>
      <c r="DY27" s="680"/>
      <c r="DZ27" s="680"/>
      <c r="EA27" s="680"/>
      <c r="EB27" s="680"/>
      <c r="EC27" s="681"/>
    </row>
    <row r="28" spans="2:133" ht="11.25" customHeight="1" x14ac:dyDescent="0.15">
      <c r="B28" s="642" t="s">
        <v>305</v>
      </c>
      <c r="C28" s="643"/>
      <c r="D28" s="643"/>
      <c r="E28" s="643"/>
      <c r="F28" s="643"/>
      <c r="G28" s="643"/>
      <c r="H28" s="643"/>
      <c r="I28" s="643"/>
      <c r="J28" s="643"/>
      <c r="K28" s="643"/>
      <c r="L28" s="643"/>
      <c r="M28" s="643"/>
      <c r="N28" s="643"/>
      <c r="O28" s="643"/>
      <c r="P28" s="643"/>
      <c r="Q28" s="644"/>
      <c r="R28" s="645">
        <v>18455</v>
      </c>
      <c r="S28" s="646"/>
      <c r="T28" s="646"/>
      <c r="U28" s="646"/>
      <c r="V28" s="646"/>
      <c r="W28" s="646"/>
      <c r="X28" s="646"/>
      <c r="Y28" s="647"/>
      <c r="Z28" s="648">
        <v>0.3</v>
      </c>
      <c r="AA28" s="648"/>
      <c r="AB28" s="648"/>
      <c r="AC28" s="648"/>
      <c r="AD28" s="649" t="s">
        <v>240</v>
      </c>
      <c r="AE28" s="649"/>
      <c r="AF28" s="649"/>
      <c r="AG28" s="649"/>
      <c r="AH28" s="649"/>
      <c r="AI28" s="649"/>
      <c r="AJ28" s="649"/>
      <c r="AK28" s="649"/>
      <c r="AL28" s="650" t="s">
        <v>132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494495</v>
      </c>
      <c r="CS28" s="646"/>
      <c r="CT28" s="646"/>
      <c r="CU28" s="646"/>
      <c r="CV28" s="646"/>
      <c r="CW28" s="646"/>
      <c r="CX28" s="646"/>
      <c r="CY28" s="647"/>
      <c r="CZ28" s="650">
        <v>8.8000000000000007</v>
      </c>
      <c r="DA28" s="680"/>
      <c r="DB28" s="680"/>
      <c r="DC28" s="684"/>
      <c r="DD28" s="654">
        <v>464715</v>
      </c>
      <c r="DE28" s="646"/>
      <c r="DF28" s="646"/>
      <c r="DG28" s="646"/>
      <c r="DH28" s="646"/>
      <c r="DI28" s="646"/>
      <c r="DJ28" s="646"/>
      <c r="DK28" s="647"/>
      <c r="DL28" s="654">
        <v>464715</v>
      </c>
      <c r="DM28" s="646"/>
      <c r="DN28" s="646"/>
      <c r="DO28" s="646"/>
      <c r="DP28" s="646"/>
      <c r="DQ28" s="646"/>
      <c r="DR28" s="646"/>
      <c r="DS28" s="646"/>
      <c r="DT28" s="646"/>
      <c r="DU28" s="646"/>
      <c r="DV28" s="647"/>
      <c r="DW28" s="650">
        <v>16.399999999999999</v>
      </c>
      <c r="DX28" s="680"/>
      <c r="DY28" s="680"/>
      <c r="DZ28" s="680"/>
      <c r="EA28" s="680"/>
      <c r="EB28" s="680"/>
      <c r="EC28" s="681"/>
    </row>
    <row r="29" spans="2:133" ht="11.25" customHeight="1" x14ac:dyDescent="0.15">
      <c r="B29" s="642" t="s">
        <v>307</v>
      </c>
      <c r="C29" s="643"/>
      <c r="D29" s="643"/>
      <c r="E29" s="643"/>
      <c r="F29" s="643"/>
      <c r="G29" s="643"/>
      <c r="H29" s="643"/>
      <c r="I29" s="643"/>
      <c r="J29" s="643"/>
      <c r="K29" s="643"/>
      <c r="L29" s="643"/>
      <c r="M29" s="643"/>
      <c r="N29" s="643"/>
      <c r="O29" s="643"/>
      <c r="P29" s="643"/>
      <c r="Q29" s="644"/>
      <c r="R29" s="645">
        <v>81052</v>
      </c>
      <c r="S29" s="646"/>
      <c r="T29" s="646"/>
      <c r="U29" s="646"/>
      <c r="V29" s="646"/>
      <c r="W29" s="646"/>
      <c r="X29" s="646"/>
      <c r="Y29" s="647"/>
      <c r="Z29" s="648">
        <v>1.4</v>
      </c>
      <c r="AA29" s="648"/>
      <c r="AB29" s="648"/>
      <c r="AC29" s="648"/>
      <c r="AD29" s="649" t="s">
        <v>237</v>
      </c>
      <c r="AE29" s="649"/>
      <c r="AF29" s="649"/>
      <c r="AG29" s="649"/>
      <c r="AH29" s="649"/>
      <c r="AI29" s="649"/>
      <c r="AJ29" s="649"/>
      <c r="AK29" s="649"/>
      <c r="AL29" s="650" t="s">
        <v>132</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308</v>
      </c>
      <c r="CE29" s="686"/>
      <c r="CF29" s="660" t="s">
        <v>309</v>
      </c>
      <c r="CG29" s="661"/>
      <c r="CH29" s="661"/>
      <c r="CI29" s="661"/>
      <c r="CJ29" s="661"/>
      <c r="CK29" s="661"/>
      <c r="CL29" s="661"/>
      <c r="CM29" s="661"/>
      <c r="CN29" s="661"/>
      <c r="CO29" s="661"/>
      <c r="CP29" s="661"/>
      <c r="CQ29" s="662"/>
      <c r="CR29" s="645">
        <v>494372</v>
      </c>
      <c r="CS29" s="682"/>
      <c r="CT29" s="682"/>
      <c r="CU29" s="682"/>
      <c r="CV29" s="682"/>
      <c r="CW29" s="682"/>
      <c r="CX29" s="682"/>
      <c r="CY29" s="683"/>
      <c r="CZ29" s="650">
        <v>8.8000000000000007</v>
      </c>
      <c r="DA29" s="680"/>
      <c r="DB29" s="680"/>
      <c r="DC29" s="684"/>
      <c r="DD29" s="654">
        <v>464592</v>
      </c>
      <c r="DE29" s="682"/>
      <c r="DF29" s="682"/>
      <c r="DG29" s="682"/>
      <c r="DH29" s="682"/>
      <c r="DI29" s="682"/>
      <c r="DJ29" s="682"/>
      <c r="DK29" s="683"/>
      <c r="DL29" s="654">
        <v>464592</v>
      </c>
      <c r="DM29" s="682"/>
      <c r="DN29" s="682"/>
      <c r="DO29" s="682"/>
      <c r="DP29" s="682"/>
      <c r="DQ29" s="682"/>
      <c r="DR29" s="682"/>
      <c r="DS29" s="682"/>
      <c r="DT29" s="682"/>
      <c r="DU29" s="682"/>
      <c r="DV29" s="683"/>
      <c r="DW29" s="650">
        <v>16.399999999999999</v>
      </c>
      <c r="DX29" s="680"/>
      <c r="DY29" s="680"/>
      <c r="DZ29" s="680"/>
      <c r="EA29" s="680"/>
      <c r="EB29" s="680"/>
      <c r="EC29" s="681"/>
    </row>
    <row r="30" spans="2:133" ht="11.25" customHeight="1" x14ac:dyDescent="0.15">
      <c r="B30" s="642" t="s">
        <v>310</v>
      </c>
      <c r="C30" s="643"/>
      <c r="D30" s="643"/>
      <c r="E30" s="643"/>
      <c r="F30" s="643"/>
      <c r="G30" s="643"/>
      <c r="H30" s="643"/>
      <c r="I30" s="643"/>
      <c r="J30" s="643"/>
      <c r="K30" s="643"/>
      <c r="L30" s="643"/>
      <c r="M30" s="643"/>
      <c r="N30" s="643"/>
      <c r="O30" s="643"/>
      <c r="P30" s="643"/>
      <c r="Q30" s="644"/>
      <c r="R30" s="645">
        <v>4990</v>
      </c>
      <c r="S30" s="646"/>
      <c r="T30" s="646"/>
      <c r="U30" s="646"/>
      <c r="V30" s="646"/>
      <c r="W30" s="646"/>
      <c r="X30" s="646"/>
      <c r="Y30" s="647"/>
      <c r="Z30" s="648">
        <v>0.1</v>
      </c>
      <c r="AA30" s="648"/>
      <c r="AB30" s="648"/>
      <c r="AC30" s="648"/>
      <c r="AD30" s="649" t="s">
        <v>132</v>
      </c>
      <c r="AE30" s="649"/>
      <c r="AF30" s="649"/>
      <c r="AG30" s="649"/>
      <c r="AH30" s="649"/>
      <c r="AI30" s="649"/>
      <c r="AJ30" s="649"/>
      <c r="AK30" s="649"/>
      <c r="AL30" s="650" t="s">
        <v>140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311</v>
      </c>
      <c r="BH30" s="692"/>
      <c r="BI30" s="692"/>
      <c r="BJ30" s="692"/>
      <c r="BK30" s="692"/>
      <c r="BL30" s="692"/>
      <c r="BM30" s="692"/>
      <c r="BN30" s="692"/>
      <c r="BO30" s="692"/>
      <c r="BP30" s="692"/>
      <c r="BQ30" s="693"/>
      <c r="BR30" s="624" t="s">
        <v>312</v>
      </c>
      <c r="BS30" s="692"/>
      <c r="BT30" s="692"/>
      <c r="BU30" s="692"/>
      <c r="BV30" s="692"/>
      <c r="BW30" s="692"/>
      <c r="BX30" s="692"/>
      <c r="BY30" s="692"/>
      <c r="BZ30" s="692"/>
      <c r="CA30" s="692"/>
      <c r="CB30" s="693"/>
      <c r="CD30" s="687"/>
      <c r="CE30" s="688"/>
      <c r="CF30" s="660" t="s">
        <v>313</v>
      </c>
      <c r="CG30" s="661"/>
      <c r="CH30" s="661"/>
      <c r="CI30" s="661"/>
      <c r="CJ30" s="661"/>
      <c r="CK30" s="661"/>
      <c r="CL30" s="661"/>
      <c r="CM30" s="661"/>
      <c r="CN30" s="661"/>
      <c r="CO30" s="661"/>
      <c r="CP30" s="661"/>
      <c r="CQ30" s="662"/>
      <c r="CR30" s="645">
        <v>477929</v>
      </c>
      <c r="CS30" s="646"/>
      <c r="CT30" s="646"/>
      <c r="CU30" s="646"/>
      <c r="CV30" s="646"/>
      <c r="CW30" s="646"/>
      <c r="CX30" s="646"/>
      <c r="CY30" s="647"/>
      <c r="CZ30" s="650">
        <v>8.5</v>
      </c>
      <c r="DA30" s="680"/>
      <c r="DB30" s="680"/>
      <c r="DC30" s="684"/>
      <c r="DD30" s="654">
        <v>449286</v>
      </c>
      <c r="DE30" s="646"/>
      <c r="DF30" s="646"/>
      <c r="DG30" s="646"/>
      <c r="DH30" s="646"/>
      <c r="DI30" s="646"/>
      <c r="DJ30" s="646"/>
      <c r="DK30" s="647"/>
      <c r="DL30" s="654">
        <v>449286</v>
      </c>
      <c r="DM30" s="646"/>
      <c r="DN30" s="646"/>
      <c r="DO30" s="646"/>
      <c r="DP30" s="646"/>
      <c r="DQ30" s="646"/>
      <c r="DR30" s="646"/>
      <c r="DS30" s="646"/>
      <c r="DT30" s="646"/>
      <c r="DU30" s="646"/>
      <c r="DV30" s="647"/>
      <c r="DW30" s="650">
        <v>15.8</v>
      </c>
      <c r="DX30" s="680"/>
      <c r="DY30" s="680"/>
      <c r="DZ30" s="680"/>
      <c r="EA30" s="680"/>
      <c r="EB30" s="680"/>
      <c r="EC30" s="681"/>
    </row>
    <row r="31" spans="2:133" ht="11.25" customHeight="1" x14ac:dyDescent="0.15">
      <c r="B31" s="642" t="s">
        <v>314</v>
      </c>
      <c r="C31" s="643"/>
      <c r="D31" s="643"/>
      <c r="E31" s="643"/>
      <c r="F31" s="643"/>
      <c r="G31" s="643"/>
      <c r="H31" s="643"/>
      <c r="I31" s="643"/>
      <c r="J31" s="643"/>
      <c r="K31" s="643"/>
      <c r="L31" s="643"/>
      <c r="M31" s="643"/>
      <c r="N31" s="643"/>
      <c r="O31" s="643"/>
      <c r="P31" s="643"/>
      <c r="Q31" s="644"/>
      <c r="R31" s="645">
        <v>704765</v>
      </c>
      <c r="S31" s="646"/>
      <c r="T31" s="646"/>
      <c r="U31" s="646"/>
      <c r="V31" s="646"/>
      <c r="W31" s="646"/>
      <c r="X31" s="646"/>
      <c r="Y31" s="647"/>
      <c r="Z31" s="648">
        <v>12.1</v>
      </c>
      <c r="AA31" s="648"/>
      <c r="AB31" s="648"/>
      <c r="AC31" s="648"/>
      <c r="AD31" s="649" t="s">
        <v>237</v>
      </c>
      <c r="AE31" s="649"/>
      <c r="AF31" s="649"/>
      <c r="AG31" s="649"/>
      <c r="AH31" s="649"/>
      <c r="AI31" s="649"/>
      <c r="AJ31" s="649"/>
      <c r="AK31" s="649"/>
      <c r="AL31" s="650" t="s">
        <v>237</v>
      </c>
      <c r="AM31" s="651"/>
      <c r="AN31" s="651"/>
      <c r="AO31" s="652"/>
      <c r="AP31" s="699" t="s">
        <v>315</v>
      </c>
      <c r="AQ31" s="700"/>
      <c r="AR31" s="700"/>
      <c r="AS31" s="700"/>
      <c r="AT31" s="705" t="s">
        <v>316</v>
      </c>
      <c r="AU31" s="231"/>
      <c r="AV31" s="231"/>
      <c r="AW31" s="231"/>
      <c r="AX31" s="631" t="s">
        <v>190</v>
      </c>
      <c r="AY31" s="632"/>
      <c r="AZ31" s="632"/>
      <c r="BA31" s="632"/>
      <c r="BB31" s="632"/>
      <c r="BC31" s="632"/>
      <c r="BD31" s="632"/>
      <c r="BE31" s="632"/>
      <c r="BF31" s="633"/>
      <c r="BG31" s="713">
        <v>99.2</v>
      </c>
      <c r="BH31" s="697"/>
      <c r="BI31" s="697"/>
      <c r="BJ31" s="697"/>
      <c r="BK31" s="697"/>
      <c r="BL31" s="697"/>
      <c r="BM31" s="640">
        <v>89.9</v>
      </c>
      <c r="BN31" s="697"/>
      <c r="BO31" s="697"/>
      <c r="BP31" s="697"/>
      <c r="BQ31" s="698"/>
      <c r="BR31" s="713">
        <v>98.8</v>
      </c>
      <c r="BS31" s="697"/>
      <c r="BT31" s="697"/>
      <c r="BU31" s="697"/>
      <c r="BV31" s="697"/>
      <c r="BW31" s="697"/>
      <c r="BX31" s="640">
        <v>89.2</v>
      </c>
      <c r="BY31" s="697"/>
      <c r="BZ31" s="697"/>
      <c r="CA31" s="697"/>
      <c r="CB31" s="698"/>
      <c r="CD31" s="687"/>
      <c r="CE31" s="688"/>
      <c r="CF31" s="660" t="s">
        <v>317</v>
      </c>
      <c r="CG31" s="661"/>
      <c r="CH31" s="661"/>
      <c r="CI31" s="661"/>
      <c r="CJ31" s="661"/>
      <c r="CK31" s="661"/>
      <c r="CL31" s="661"/>
      <c r="CM31" s="661"/>
      <c r="CN31" s="661"/>
      <c r="CO31" s="661"/>
      <c r="CP31" s="661"/>
      <c r="CQ31" s="662"/>
      <c r="CR31" s="645">
        <v>16443</v>
      </c>
      <c r="CS31" s="682"/>
      <c r="CT31" s="682"/>
      <c r="CU31" s="682"/>
      <c r="CV31" s="682"/>
      <c r="CW31" s="682"/>
      <c r="CX31" s="682"/>
      <c r="CY31" s="683"/>
      <c r="CZ31" s="650">
        <v>0.3</v>
      </c>
      <c r="DA31" s="680"/>
      <c r="DB31" s="680"/>
      <c r="DC31" s="684"/>
      <c r="DD31" s="654">
        <v>15306</v>
      </c>
      <c r="DE31" s="682"/>
      <c r="DF31" s="682"/>
      <c r="DG31" s="682"/>
      <c r="DH31" s="682"/>
      <c r="DI31" s="682"/>
      <c r="DJ31" s="682"/>
      <c r="DK31" s="683"/>
      <c r="DL31" s="654">
        <v>15306</v>
      </c>
      <c r="DM31" s="682"/>
      <c r="DN31" s="682"/>
      <c r="DO31" s="682"/>
      <c r="DP31" s="682"/>
      <c r="DQ31" s="682"/>
      <c r="DR31" s="682"/>
      <c r="DS31" s="682"/>
      <c r="DT31" s="682"/>
      <c r="DU31" s="682"/>
      <c r="DV31" s="683"/>
      <c r="DW31" s="650">
        <v>0.5</v>
      </c>
      <c r="DX31" s="680"/>
      <c r="DY31" s="680"/>
      <c r="DZ31" s="680"/>
      <c r="EA31" s="680"/>
      <c r="EB31" s="680"/>
      <c r="EC31" s="681"/>
    </row>
    <row r="32" spans="2:133" ht="11.25" customHeight="1" x14ac:dyDescent="0.15">
      <c r="B32" s="708" t="s">
        <v>318</v>
      </c>
      <c r="C32" s="709"/>
      <c r="D32" s="709"/>
      <c r="E32" s="709"/>
      <c r="F32" s="709"/>
      <c r="G32" s="709"/>
      <c r="H32" s="709"/>
      <c r="I32" s="709"/>
      <c r="J32" s="709"/>
      <c r="K32" s="709"/>
      <c r="L32" s="709"/>
      <c r="M32" s="709"/>
      <c r="N32" s="709"/>
      <c r="O32" s="709"/>
      <c r="P32" s="709"/>
      <c r="Q32" s="710"/>
      <c r="R32" s="645" t="s">
        <v>237</v>
      </c>
      <c r="S32" s="646"/>
      <c r="T32" s="646"/>
      <c r="U32" s="646"/>
      <c r="V32" s="646"/>
      <c r="W32" s="646"/>
      <c r="X32" s="646"/>
      <c r="Y32" s="647"/>
      <c r="Z32" s="648" t="s">
        <v>240</v>
      </c>
      <c r="AA32" s="648"/>
      <c r="AB32" s="648"/>
      <c r="AC32" s="648"/>
      <c r="AD32" s="649" t="s">
        <v>132</v>
      </c>
      <c r="AE32" s="649"/>
      <c r="AF32" s="649"/>
      <c r="AG32" s="649"/>
      <c r="AH32" s="649"/>
      <c r="AI32" s="649"/>
      <c r="AJ32" s="649"/>
      <c r="AK32" s="649"/>
      <c r="AL32" s="650" t="s">
        <v>237</v>
      </c>
      <c r="AM32" s="651"/>
      <c r="AN32" s="651"/>
      <c r="AO32" s="652"/>
      <c r="AP32" s="701"/>
      <c r="AQ32" s="702"/>
      <c r="AR32" s="702"/>
      <c r="AS32" s="702"/>
      <c r="AT32" s="706"/>
      <c r="AU32" s="230" t="s">
        <v>319</v>
      </c>
      <c r="AV32" s="230"/>
      <c r="AW32" s="230"/>
      <c r="AX32" s="642" t="s">
        <v>320</v>
      </c>
      <c r="AY32" s="643"/>
      <c r="AZ32" s="643"/>
      <c r="BA32" s="643"/>
      <c r="BB32" s="643"/>
      <c r="BC32" s="643"/>
      <c r="BD32" s="643"/>
      <c r="BE32" s="643"/>
      <c r="BF32" s="644"/>
      <c r="BG32" s="714">
        <v>99</v>
      </c>
      <c r="BH32" s="682"/>
      <c r="BI32" s="682"/>
      <c r="BJ32" s="682"/>
      <c r="BK32" s="682"/>
      <c r="BL32" s="682"/>
      <c r="BM32" s="651">
        <v>97.3</v>
      </c>
      <c r="BN32" s="711"/>
      <c r="BO32" s="711"/>
      <c r="BP32" s="711"/>
      <c r="BQ32" s="712"/>
      <c r="BR32" s="714">
        <v>98.5</v>
      </c>
      <c r="BS32" s="682"/>
      <c r="BT32" s="682"/>
      <c r="BU32" s="682"/>
      <c r="BV32" s="682"/>
      <c r="BW32" s="682"/>
      <c r="BX32" s="651">
        <v>97.2</v>
      </c>
      <c r="BY32" s="711"/>
      <c r="BZ32" s="711"/>
      <c r="CA32" s="711"/>
      <c r="CB32" s="712"/>
      <c r="CD32" s="689"/>
      <c r="CE32" s="690"/>
      <c r="CF32" s="660" t="s">
        <v>321</v>
      </c>
      <c r="CG32" s="661"/>
      <c r="CH32" s="661"/>
      <c r="CI32" s="661"/>
      <c r="CJ32" s="661"/>
      <c r="CK32" s="661"/>
      <c r="CL32" s="661"/>
      <c r="CM32" s="661"/>
      <c r="CN32" s="661"/>
      <c r="CO32" s="661"/>
      <c r="CP32" s="661"/>
      <c r="CQ32" s="662"/>
      <c r="CR32" s="645">
        <v>123</v>
      </c>
      <c r="CS32" s="646"/>
      <c r="CT32" s="646"/>
      <c r="CU32" s="646"/>
      <c r="CV32" s="646"/>
      <c r="CW32" s="646"/>
      <c r="CX32" s="646"/>
      <c r="CY32" s="647"/>
      <c r="CZ32" s="650">
        <v>0</v>
      </c>
      <c r="DA32" s="680"/>
      <c r="DB32" s="680"/>
      <c r="DC32" s="684"/>
      <c r="DD32" s="654">
        <v>123</v>
      </c>
      <c r="DE32" s="646"/>
      <c r="DF32" s="646"/>
      <c r="DG32" s="646"/>
      <c r="DH32" s="646"/>
      <c r="DI32" s="646"/>
      <c r="DJ32" s="646"/>
      <c r="DK32" s="647"/>
      <c r="DL32" s="654">
        <v>123</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322</v>
      </c>
      <c r="C33" s="643"/>
      <c r="D33" s="643"/>
      <c r="E33" s="643"/>
      <c r="F33" s="643"/>
      <c r="G33" s="643"/>
      <c r="H33" s="643"/>
      <c r="I33" s="643"/>
      <c r="J33" s="643"/>
      <c r="K33" s="643"/>
      <c r="L33" s="643"/>
      <c r="M33" s="643"/>
      <c r="N33" s="643"/>
      <c r="O33" s="643"/>
      <c r="P33" s="643"/>
      <c r="Q33" s="644"/>
      <c r="R33" s="645">
        <v>546230</v>
      </c>
      <c r="S33" s="646"/>
      <c r="T33" s="646"/>
      <c r="U33" s="646"/>
      <c r="V33" s="646"/>
      <c r="W33" s="646"/>
      <c r="X33" s="646"/>
      <c r="Y33" s="647"/>
      <c r="Z33" s="648">
        <v>9.4</v>
      </c>
      <c r="AA33" s="648"/>
      <c r="AB33" s="648"/>
      <c r="AC33" s="648"/>
      <c r="AD33" s="649" t="s">
        <v>237</v>
      </c>
      <c r="AE33" s="649"/>
      <c r="AF33" s="649"/>
      <c r="AG33" s="649"/>
      <c r="AH33" s="649"/>
      <c r="AI33" s="649"/>
      <c r="AJ33" s="649"/>
      <c r="AK33" s="649"/>
      <c r="AL33" s="650" t="s">
        <v>132</v>
      </c>
      <c r="AM33" s="651"/>
      <c r="AN33" s="651"/>
      <c r="AO33" s="652"/>
      <c r="AP33" s="703"/>
      <c r="AQ33" s="704"/>
      <c r="AR33" s="704"/>
      <c r="AS33" s="704"/>
      <c r="AT33" s="707"/>
      <c r="AU33" s="232"/>
      <c r="AV33" s="232"/>
      <c r="AW33" s="232"/>
      <c r="AX33" s="694" t="s">
        <v>323</v>
      </c>
      <c r="AY33" s="695"/>
      <c r="AZ33" s="695"/>
      <c r="BA33" s="695"/>
      <c r="BB33" s="695"/>
      <c r="BC33" s="695"/>
      <c r="BD33" s="695"/>
      <c r="BE33" s="695"/>
      <c r="BF33" s="696"/>
      <c r="BG33" s="715">
        <v>99.1</v>
      </c>
      <c r="BH33" s="716"/>
      <c r="BI33" s="716"/>
      <c r="BJ33" s="716"/>
      <c r="BK33" s="716"/>
      <c r="BL33" s="716"/>
      <c r="BM33" s="717">
        <v>82.2</v>
      </c>
      <c r="BN33" s="716"/>
      <c r="BO33" s="716"/>
      <c r="BP33" s="716"/>
      <c r="BQ33" s="718"/>
      <c r="BR33" s="715">
        <v>98.7</v>
      </c>
      <c r="BS33" s="716"/>
      <c r="BT33" s="716"/>
      <c r="BU33" s="716"/>
      <c r="BV33" s="716"/>
      <c r="BW33" s="716"/>
      <c r="BX33" s="717">
        <v>80.900000000000006</v>
      </c>
      <c r="BY33" s="716"/>
      <c r="BZ33" s="716"/>
      <c r="CA33" s="716"/>
      <c r="CB33" s="718"/>
      <c r="CD33" s="660" t="s">
        <v>324</v>
      </c>
      <c r="CE33" s="661"/>
      <c r="CF33" s="661"/>
      <c r="CG33" s="661"/>
      <c r="CH33" s="661"/>
      <c r="CI33" s="661"/>
      <c r="CJ33" s="661"/>
      <c r="CK33" s="661"/>
      <c r="CL33" s="661"/>
      <c r="CM33" s="661"/>
      <c r="CN33" s="661"/>
      <c r="CO33" s="661"/>
      <c r="CP33" s="661"/>
      <c r="CQ33" s="662"/>
      <c r="CR33" s="645">
        <v>2313352</v>
      </c>
      <c r="CS33" s="682"/>
      <c r="CT33" s="682"/>
      <c r="CU33" s="682"/>
      <c r="CV33" s="682"/>
      <c r="CW33" s="682"/>
      <c r="CX33" s="682"/>
      <c r="CY33" s="683"/>
      <c r="CZ33" s="650">
        <v>41</v>
      </c>
      <c r="DA33" s="680"/>
      <c r="DB33" s="680"/>
      <c r="DC33" s="684"/>
      <c r="DD33" s="654">
        <v>1475923</v>
      </c>
      <c r="DE33" s="682"/>
      <c r="DF33" s="682"/>
      <c r="DG33" s="682"/>
      <c r="DH33" s="682"/>
      <c r="DI33" s="682"/>
      <c r="DJ33" s="682"/>
      <c r="DK33" s="683"/>
      <c r="DL33" s="654">
        <v>1103655</v>
      </c>
      <c r="DM33" s="682"/>
      <c r="DN33" s="682"/>
      <c r="DO33" s="682"/>
      <c r="DP33" s="682"/>
      <c r="DQ33" s="682"/>
      <c r="DR33" s="682"/>
      <c r="DS33" s="682"/>
      <c r="DT33" s="682"/>
      <c r="DU33" s="682"/>
      <c r="DV33" s="683"/>
      <c r="DW33" s="650">
        <v>38.9</v>
      </c>
      <c r="DX33" s="680"/>
      <c r="DY33" s="680"/>
      <c r="DZ33" s="680"/>
      <c r="EA33" s="680"/>
      <c r="EB33" s="680"/>
      <c r="EC33" s="681"/>
    </row>
    <row r="34" spans="2:133" ht="11.25" customHeight="1" x14ac:dyDescent="0.15">
      <c r="B34" s="642" t="s">
        <v>325</v>
      </c>
      <c r="C34" s="643"/>
      <c r="D34" s="643"/>
      <c r="E34" s="643"/>
      <c r="F34" s="643"/>
      <c r="G34" s="643"/>
      <c r="H34" s="643"/>
      <c r="I34" s="643"/>
      <c r="J34" s="643"/>
      <c r="K34" s="643"/>
      <c r="L34" s="643"/>
      <c r="M34" s="643"/>
      <c r="N34" s="643"/>
      <c r="O34" s="643"/>
      <c r="P34" s="643"/>
      <c r="Q34" s="644"/>
      <c r="R34" s="645">
        <v>158330</v>
      </c>
      <c r="S34" s="646"/>
      <c r="T34" s="646"/>
      <c r="U34" s="646"/>
      <c r="V34" s="646"/>
      <c r="W34" s="646"/>
      <c r="X34" s="646"/>
      <c r="Y34" s="647"/>
      <c r="Z34" s="648">
        <v>2.7</v>
      </c>
      <c r="AA34" s="648"/>
      <c r="AB34" s="648"/>
      <c r="AC34" s="648"/>
      <c r="AD34" s="649" t="s">
        <v>132</v>
      </c>
      <c r="AE34" s="649"/>
      <c r="AF34" s="649"/>
      <c r="AG34" s="649"/>
      <c r="AH34" s="649"/>
      <c r="AI34" s="649"/>
      <c r="AJ34" s="649"/>
      <c r="AK34" s="649"/>
      <c r="AL34" s="650" t="s">
        <v>132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832229</v>
      </c>
      <c r="CS34" s="646"/>
      <c r="CT34" s="646"/>
      <c r="CU34" s="646"/>
      <c r="CV34" s="646"/>
      <c r="CW34" s="646"/>
      <c r="CX34" s="646"/>
      <c r="CY34" s="647"/>
      <c r="CZ34" s="650">
        <v>14.8</v>
      </c>
      <c r="DA34" s="680"/>
      <c r="DB34" s="680"/>
      <c r="DC34" s="684"/>
      <c r="DD34" s="654">
        <v>470662</v>
      </c>
      <c r="DE34" s="646"/>
      <c r="DF34" s="646"/>
      <c r="DG34" s="646"/>
      <c r="DH34" s="646"/>
      <c r="DI34" s="646"/>
      <c r="DJ34" s="646"/>
      <c r="DK34" s="647"/>
      <c r="DL34" s="654">
        <v>299883</v>
      </c>
      <c r="DM34" s="646"/>
      <c r="DN34" s="646"/>
      <c r="DO34" s="646"/>
      <c r="DP34" s="646"/>
      <c r="DQ34" s="646"/>
      <c r="DR34" s="646"/>
      <c r="DS34" s="646"/>
      <c r="DT34" s="646"/>
      <c r="DU34" s="646"/>
      <c r="DV34" s="647"/>
      <c r="DW34" s="650">
        <v>10.6</v>
      </c>
      <c r="DX34" s="680"/>
      <c r="DY34" s="680"/>
      <c r="DZ34" s="680"/>
      <c r="EA34" s="680"/>
      <c r="EB34" s="680"/>
      <c r="EC34" s="681"/>
    </row>
    <row r="35" spans="2:133" ht="11.25" customHeight="1" x14ac:dyDescent="0.15">
      <c r="B35" s="642" t="s">
        <v>327</v>
      </c>
      <c r="C35" s="643"/>
      <c r="D35" s="643"/>
      <c r="E35" s="643"/>
      <c r="F35" s="643"/>
      <c r="G35" s="643"/>
      <c r="H35" s="643"/>
      <c r="I35" s="643"/>
      <c r="J35" s="643"/>
      <c r="K35" s="643"/>
      <c r="L35" s="643"/>
      <c r="M35" s="643"/>
      <c r="N35" s="643"/>
      <c r="O35" s="643"/>
      <c r="P35" s="643"/>
      <c r="Q35" s="644"/>
      <c r="R35" s="645">
        <v>152465</v>
      </c>
      <c r="S35" s="646"/>
      <c r="T35" s="646"/>
      <c r="U35" s="646"/>
      <c r="V35" s="646"/>
      <c r="W35" s="646"/>
      <c r="X35" s="646"/>
      <c r="Y35" s="647"/>
      <c r="Z35" s="648">
        <v>2.6</v>
      </c>
      <c r="AA35" s="648"/>
      <c r="AB35" s="648"/>
      <c r="AC35" s="648"/>
      <c r="AD35" s="649" t="s">
        <v>132</v>
      </c>
      <c r="AE35" s="649"/>
      <c r="AF35" s="649"/>
      <c r="AG35" s="649"/>
      <c r="AH35" s="649"/>
      <c r="AI35" s="649"/>
      <c r="AJ35" s="649"/>
      <c r="AK35" s="649"/>
      <c r="AL35" s="650" t="s">
        <v>132</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105059</v>
      </c>
      <c r="CS35" s="682"/>
      <c r="CT35" s="682"/>
      <c r="CU35" s="682"/>
      <c r="CV35" s="682"/>
      <c r="CW35" s="682"/>
      <c r="CX35" s="682"/>
      <c r="CY35" s="683"/>
      <c r="CZ35" s="650">
        <v>1.9</v>
      </c>
      <c r="DA35" s="680"/>
      <c r="DB35" s="680"/>
      <c r="DC35" s="684"/>
      <c r="DD35" s="654">
        <v>70171</v>
      </c>
      <c r="DE35" s="682"/>
      <c r="DF35" s="682"/>
      <c r="DG35" s="682"/>
      <c r="DH35" s="682"/>
      <c r="DI35" s="682"/>
      <c r="DJ35" s="682"/>
      <c r="DK35" s="683"/>
      <c r="DL35" s="654">
        <v>14385</v>
      </c>
      <c r="DM35" s="682"/>
      <c r="DN35" s="682"/>
      <c r="DO35" s="682"/>
      <c r="DP35" s="682"/>
      <c r="DQ35" s="682"/>
      <c r="DR35" s="682"/>
      <c r="DS35" s="682"/>
      <c r="DT35" s="682"/>
      <c r="DU35" s="682"/>
      <c r="DV35" s="683"/>
      <c r="DW35" s="650">
        <v>0.5</v>
      </c>
      <c r="DX35" s="680"/>
      <c r="DY35" s="680"/>
      <c r="DZ35" s="680"/>
      <c r="EA35" s="680"/>
      <c r="EB35" s="680"/>
      <c r="EC35" s="681"/>
    </row>
    <row r="36" spans="2:133" ht="11.25" customHeight="1" x14ac:dyDescent="0.15">
      <c r="B36" s="642" t="s">
        <v>331</v>
      </c>
      <c r="C36" s="643"/>
      <c r="D36" s="643"/>
      <c r="E36" s="643"/>
      <c r="F36" s="643"/>
      <c r="G36" s="643"/>
      <c r="H36" s="643"/>
      <c r="I36" s="643"/>
      <c r="J36" s="643"/>
      <c r="K36" s="643"/>
      <c r="L36" s="643"/>
      <c r="M36" s="643"/>
      <c r="N36" s="643"/>
      <c r="O36" s="643"/>
      <c r="P36" s="643"/>
      <c r="Q36" s="644"/>
      <c r="R36" s="645">
        <v>72214</v>
      </c>
      <c r="S36" s="646"/>
      <c r="T36" s="646"/>
      <c r="U36" s="646"/>
      <c r="V36" s="646"/>
      <c r="W36" s="646"/>
      <c r="X36" s="646"/>
      <c r="Y36" s="647"/>
      <c r="Z36" s="648">
        <v>1.2</v>
      </c>
      <c r="AA36" s="648"/>
      <c r="AB36" s="648"/>
      <c r="AC36" s="648"/>
      <c r="AD36" s="649" t="s">
        <v>132</v>
      </c>
      <c r="AE36" s="649"/>
      <c r="AF36" s="649"/>
      <c r="AG36" s="649"/>
      <c r="AH36" s="649"/>
      <c r="AI36" s="649"/>
      <c r="AJ36" s="649"/>
      <c r="AK36" s="649"/>
      <c r="AL36" s="650" t="s">
        <v>237</v>
      </c>
      <c r="AM36" s="651"/>
      <c r="AN36" s="651"/>
      <c r="AO36" s="652"/>
      <c r="AP36" s="235"/>
      <c r="AQ36" s="719" t="s">
        <v>332</v>
      </c>
      <c r="AR36" s="720"/>
      <c r="AS36" s="720"/>
      <c r="AT36" s="720"/>
      <c r="AU36" s="720"/>
      <c r="AV36" s="720"/>
      <c r="AW36" s="720"/>
      <c r="AX36" s="720"/>
      <c r="AY36" s="721"/>
      <c r="AZ36" s="634">
        <v>425310</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13945</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761273</v>
      </c>
      <c r="CS36" s="646"/>
      <c r="CT36" s="646"/>
      <c r="CU36" s="646"/>
      <c r="CV36" s="646"/>
      <c r="CW36" s="646"/>
      <c r="CX36" s="646"/>
      <c r="CY36" s="647"/>
      <c r="CZ36" s="650">
        <v>13.5</v>
      </c>
      <c r="DA36" s="680"/>
      <c r="DB36" s="680"/>
      <c r="DC36" s="684"/>
      <c r="DD36" s="654">
        <v>539571</v>
      </c>
      <c r="DE36" s="646"/>
      <c r="DF36" s="646"/>
      <c r="DG36" s="646"/>
      <c r="DH36" s="646"/>
      <c r="DI36" s="646"/>
      <c r="DJ36" s="646"/>
      <c r="DK36" s="647"/>
      <c r="DL36" s="654">
        <v>434391</v>
      </c>
      <c r="DM36" s="646"/>
      <c r="DN36" s="646"/>
      <c r="DO36" s="646"/>
      <c r="DP36" s="646"/>
      <c r="DQ36" s="646"/>
      <c r="DR36" s="646"/>
      <c r="DS36" s="646"/>
      <c r="DT36" s="646"/>
      <c r="DU36" s="646"/>
      <c r="DV36" s="647"/>
      <c r="DW36" s="650">
        <v>15.3</v>
      </c>
      <c r="DX36" s="680"/>
      <c r="DY36" s="680"/>
      <c r="DZ36" s="680"/>
      <c r="EA36" s="680"/>
      <c r="EB36" s="680"/>
      <c r="EC36" s="681"/>
    </row>
    <row r="37" spans="2:133" ht="11.25" customHeight="1" x14ac:dyDescent="0.15">
      <c r="B37" s="642" t="s">
        <v>335</v>
      </c>
      <c r="C37" s="643"/>
      <c r="D37" s="643"/>
      <c r="E37" s="643"/>
      <c r="F37" s="643"/>
      <c r="G37" s="643"/>
      <c r="H37" s="643"/>
      <c r="I37" s="643"/>
      <c r="J37" s="643"/>
      <c r="K37" s="643"/>
      <c r="L37" s="643"/>
      <c r="M37" s="643"/>
      <c r="N37" s="643"/>
      <c r="O37" s="643"/>
      <c r="P37" s="643"/>
      <c r="Q37" s="644"/>
      <c r="R37" s="645">
        <v>189672</v>
      </c>
      <c r="S37" s="646"/>
      <c r="T37" s="646"/>
      <c r="U37" s="646"/>
      <c r="V37" s="646"/>
      <c r="W37" s="646"/>
      <c r="X37" s="646"/>
      <c r="Y37" s="647"/>
      <c r="Z37" s="648">
        <v>3.3</v>
      </c>
      <c r="AA37" s="648"/>
      <c r="AB37" s="648"/>
      <c r="AC37" s="648"/>
      <c r="AD37" s="649" t="s">
        <v>132</v>
      </c>
      <c r="AE37" s="649"/>
      <c r="AF37" s="649"/>
      <c r="AG37" s="649"/>
      <c r="AH37" s="649"/>
      <c r="AI37" s="649"/>
      <c r="AJ37" s="649"/>
      <c r="AK37" s="649"/>
      <c r="AL37" s="650" t="s">
        <v>132</v>
      </c>
      <c r="AM37" s="651"/>
      <c r="AN37" s="651"/>
      <c r="AO37" s="652"/>
      <c r="AQ37" s="723" t="s">
        <v>336</v>
      </c>
      <c r="AR37" s="724"/>
      <c r="AS37" s="724"/>
      <c r="AT37" s="724"/>
      <c r="AU37" s="724"/>
      <c r="AV37" s="724"/>
      <c r="AW37" s="724"/>
      <c r="AX37" s="724"/>
      <c r="AY37" s="725"/>
      <c r="AZ37" s="645">
        <v>30801</v>
      </c>
      <c r="BA37" s="646"/>
      <c r="BB37" s="646"/>
      <c r="BC37" s="646"/>
      <c r="BD37" s="682"/>
      <c r="BE37" s="682"/>
      <c r="BF37" s="712"/>
      <c r="BG37" s="660" t="s">
        <v>337</v>
      </c>
      <c r="BH37" s="661"/>
      <c r="BI37" s="661"/>
      <c r="BJ37" s="661"/>
      <c r="BK37" s="661"/>
      <c r="BL37" s="661"/>
      <c r="BM37" s="661"/>
      <c r="BN37" s="661"/>
      <c r="BO37" s="661"/>
      <c r="BP37" s="661"/>
      <c r="BQ37" s="661"/>
      <c r="BR37" s="661"/>
      <c r="BS37" s="661"/>
      <c r="BT37" s="661"/>
      <c r="BU37" s="662"/>
      <c r="BV37" s="645">
        <v>13945</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315431</v>
      </c>
      <c r="CS37" s="682"/>
      <c r="CT37" s="682"/>
      <c r="CU37" s="682"/>
      <c r="CV37" s="682"/>
      <c r="CW37" s="682"/>
      <c r="CX37" s="682"/>
      <c r="CY37" s="683"/>
      <c r="CZ37" s="650">
        <v>5.6</v>
      </c>
      <c r="DA37" s="680"/>
      <c r="DB37" s="680"/>
      <c r="DC37" s="684"/>
      <c r="DD37" s="654">
        <v>315210</v>
      </c>
      <c r="DE37" s="682"/>
      <c r="DF37" s="682"/>
      <c r="DG37" s="682"/>
      <c r="DH37" s="682"/>
      <c r="DI37" s="682"/>
      <c r="DJ37" s="682"/>
      <c r="DK37" s="683"/>
      <c r="DL37" s="654">
        <v>314333</v>
      </c>
      <c r="DM37" s="682"/>
      <c r="DN37" s="682"/>
      <c r="DO37" s="682"/>
      <c r="DP37" s="682"/>
      <c r="DQ37" s="682"/>
      <c r="DR37" s="682"/>
      <c r="DS37" s="682"/>
      <c r="DT37" s="682"/>
      <c r="DU37" s="682"/>
      <c r="DV37" s="683"/>
      <c r="DW37" s="650">
        <v>11.1</v>
      </c>
      <c r="DX37" s="680"/>
      <c r="DY37" s="680"/>
      <c r="DZ37" s="680"/>
      <c r="EA37" s="680"/>
      <c r="EB37" s="680"/>
      <c r="EC37" s="681"/>
    </row>
    <row r="38" spans="2:133" ht="11.25" customHeight="1" x14ac:dyDescent="0.15">
      <c r="B38" s="642" t="s">
        <v>339</v>
      </c>
      <c r="C38" s="643"/>
      <c r="D38" s="643"/>
      <c r="E38" s="643"/>
      <c r="F38" s="643"/>
      <c r="G38" s="643"/>
      <c r="H38" s="643"/>
      <c r="I38" s="643"/>
      <c r="J38" s="643"/>
      <c r="K38" s="643"/>
      <c r="L38" s="643"/>
      <c r="M38" s="643"/>
      <c r="N38" s="643"/>
      <c r="O38" s="643"/>
      <c r="P38" s="643"/>
      <c r="Q38" s="644"/>
      <c r="R38" s="645">
        <v>27998</v>
      </c>
      <c r="S38" s="646"/>
      <c r="T38" s="646"/>
      <c r="U38" s="646"/>
      <c r="V38" s="646"/>
      <c r="W38" s="646"/>
      <c r="X38" s="646"/>
      <c r="Y38" s="647"/>
      <c r="Z38" s="648">
        <v>0.5</v>
      </c>
      <c r="AA38" s="648"/>
      <c r="AB38" s="648"/>
      <c r="AC38" s="648"/>
      <c r="AD38" s="649">
        <v>7</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t="s">
        <v>240</v>
      </c>
      <c r="BA38" s="646"/>
      <c r="BB38" s="646"/>
      <c r="BC38" s="646"/>
      <c r="BD38" s="682"/>
      <c r="BE38" s="682"/>
      <c r="BF38" s="712"/>
      <c r="BG38" s="660" t="s">
        <v>341</v>
      </c>
      <c r="BH38" s="661"/>
      <c r="BI38" s="661"/>
      <c r="BJ38" s="661"/>
      <c r="BK38" s="661"/>
      <c r="BL38" s="661"/>
      <c r="BM38" s="661"/>
      <c r="BN38" s="661"/>
      <c r="BO38" s="661"/>
      <c r="BP38" s="661"/>
      <c r="BQ38" s="661"/>
      <c r="BR38" s="661"/>
      <c r="BS38" s="661"/>
      <c r="BT38" s="661"/>
      <c r="BU38" s="662"/>
      <c r="BV38" s="645">
        <v>1124</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425310</v>
      </c>
      <c r="CS38" s="646"/>
      <c r="CT38" s="646"/>
      <c r="CU38" s="646"/>
      <c r="CV38" s="646"/>
      <c r="CW38" s="646"/>
      <c r="CX38" s="646"/>
      <c r="CY38" s="647"/>
      <c r="CZ38" s="650">
        <v>7.5</v>
      </c>
      <c r="DA38" s="680"/>
      <c r="DB38" s="680"/>
      <c r="DC38" s="684"/>
      <c r="DD38" s="654">
        <v>355249</v>
      </c>
      <c r="DE38" s="646"/>
      <c r="DF38" s="646"/>
      <c r="DG38" s="646"/>
      <c r="DH38" s="646"/>
      <c r="DI38" s="646"/>
      <c r="DJ38" s="646"/>
      <c r="DK38" s="647"/>
      <c r="DL38" s="654">
        <v>354996</v>
      </c>
      <c r="DM38" s="646"/>
      <c r="DN38" s="646"/>
      <c r="DO38" s="646"/>
      <c r="DP38" s="646"/>
      <c r="DQ38" s="646"/>
      <c r="DR38" s="646"/>
      <c r="DS38" s="646"/>
      <c r="DT38" s="646"/>
      <c r="DU38" s="646"/>
      <c r="DV38" s="647"/>
      <c r="DW38" s="650">
        <v>12.5</v>
      </c>
      <c r="DX38" s="680"/>
      <c r="DY38" s="680"/>
      <c r="DZ38" s="680"/>
      <c r="EA38" s="680"/>
      <c r="EB38" s="680"/>
      <c r="EC38" s="681"/>
    </row>
    <row r="39" spans="2:133" ht="11.25" customHeight="1" x14ac:dyDescent="0.15">
      <c r="B39" s="642" t="s">
        <v>343</v>
      </c>
      <c r="C39" s="643"/>
      <c r="D39" s="643"/>
      <c r="E39" s="643"/>
      <c r="F39" s="643"/>
      <c r="G39" s="643"/>
      <c r="H39" s="643"/>
      <c r="I39" s="643"/>
      <c r="J39" s="643"/>
      <c r="K39" s="643"/>
      <c r="L39" s="643"/>
      <c r="M39" s="643"/>
      <c r="N39" s="643"/>
      <c r="O39" s="643"/>
      <c r="P39" s="643"/>
      <c r="Q39" s="644"/>
      <c r="R39" s="645">
        <v>947942</v>
      </c>
      <c r="S39" s="646"/>
      <c r="T39" s="646"/>
      <c r="U39" s="646"/>
      <c r="V39" s="646"/>
      <c r="W39" s="646"/>
      <c r="X39" s="646"/>
      <c r="Y39" s="647"/>
      <c r="Z39" s="648">
        <v>16.2</v>
      </c>
      <c r="AA39" s="648"/>
      <c r="AB39" s="648"/>
      <c r="AC39" s="648"/>
      <c r="AD39" s="649" t="s">
        <v>237</v>
      </c>
      <c r="AE39" s="649"/>
      <c r="AF39" s="649"/>
      <c r="AG39" s="649"/>
      <c r="AH39" s="649"/>
      <c r="AI39" s="649"/>
      <c r="AJ39" s="649"/>
      <c r="AK39" s="649"/>
      <c r="AL39" s="650" t="s">
        <v>237</v>
      </c>
      <c r="AM39" s="651"/>
      <c r="AN39" s="651"/>
      <c r="AO39" s="652"/>
      <c r="AQ39" s="723" t="s">
        <v>344</v>
      </c>
      <c r="AR39" s="724"/>
      <c r="AS39" s="724"/>
      <c r="AT39" s="724"/>
      <c r="AU39" s="724"/>
      <c r="AV39" s="724"/>
      <c r="AW39" s="724"/>
      <c r="AX39" s="724"/>
      <c r="AY39" s="725"/>
      <c r="AZ39" s="645" t="s">
        <v>132</v>
      </c>
      <c r="BA39" s="646"/>
      <c r="BB39" s="646"/>
      <c r="BC39" s="646"/>
      <c r="BD39" s="682"/>
      <c r="BE39" s="682"/>
      <c r="BF39" s="712"/>
      <c r="BG39" s="660" t="s">
        <v>345</v>
      </c>
      <c r="BH39" s="661"/>
      <c r="BI39" s="661"/>
      <c r="BJ39" s="661"/>
      <c r="BK39" s="661"/>
      <c r="BL39" s="661"/>
      <c r="BM39" s="661"/>
      <c r="BN39" s="661"/>
      <c r="BO39" s="661"/>
      <c r="BP39" s="661"/>
      <c r="BQ39" s="661"/>
      <c r="BR39" s="661"/>
      <c r="BS39" s="661"/>
      <c r="BT39" s="661"/>
      <c r="BU39" s="662"/>
      <c r="BV39" s="645">
        <v>1917</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189181</v>
      </c>
      <c r="CS39" s="682"/>
      <c r="CT39" s="682"/>
      <c r="CU39" s="682"/>
      <c r="CV39" s="682"/>
      <c r="CW39" s="682"/>
      <c r="CX39" s="682"/>
      <c r="CY39" s="683"/>
      <c r="CZ39" s="650">
        <v>3.4</v>
      </c>
      <c r="DA39" s="680"/>
      <c r="DB39" s="680"/>
      <c r="DC39" s="684"/>
      <c r="DD39" s="654">
        <v>40270</v>
      </c>
      <c r="DE39" s="682"/>
      <c r="DF39" s="682"/>
      <c r="DG39" s="682"/>
      <c r="DH39" s="682"/>
      <c r="DI39" s="682"/>
      <c r="DJ39" s="682"/>
      <c r="DK39" s="683"/>
      <c r="DL39" s="654" t="s">
        <v>132</v>
      </c>
      <c r="DM39" s="682"/>
      <c r="DN39" s="682"/>
      <c r="DO39" s="682"/>
      <c r="DP39" s="682"/>
      <c r="DQ39" s="682"/>
      <c r="DR39" s="682"/>
      <c r="DS39" s="682"/>
      <c r="DT39" s="682"/>
      <c r="DU39" s="682"/>
      <c r="DV39" s="683"/>
      <c r="DW39" s="650" t="s">
        <v>140</v>
      </c>
      <c r="DX39" s="680"/>
      <c r="DY39" s="680"/>
      <c r="DZ39" s="680"/>
      <c r="EA39" s="680"/>
      <c r="EB39" s="680"/>
      <c r="EC39" s="681"/>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237</v>
      </c>
      <c r="S40" s="646"/>
      <c r="T40" s="646"/>
      <c r="U40" s="646"/>
      <c r="V40" s="646"/>
      <c r="W40" s="646"/>
      <c r="X40" s="646"/>
      <c r="Y40" s="647"/>
      <c r="Z40" s="648" t="s">
        <v>140</v>
      </c>
      <c r="AA40" s="648"/>
      <c r="AB40" s="648"/>
      <c r="AC40" s="648"/>
      <c r="AD40" s="649" t="s">
        <v>132</v>
      </c>
      <c r="AE40" s="649"/>
      <c r="AF40" s="649"/>
      <c r="AG40" s="649"/>
      <c r="AH40" s="649"/>
      <c r="AI40" s="649"/>
      <c r="AJ40" s="649"/>
      <c r="AK40" s="649"/>
      <c r="AL40" s="650" t="s">
        <v>237</v>
      </c>
      <c r="AM40" s="651"/>
      <c r="AN40" s="651"/>
      <c r="AO40" s="652"/>
      <c r="AQ40" s="723" t="s">
        <v>348</v>
      </c>
      <c r="AR40" s="724"/>
      <c r="AS40" s="724"/>
      <c r="AT40" s="724"/>
      <c r="AU40" s="724"/>
      <c r="AV40" s="724"/>
      <c r="AW40" s="724"/>
      <c r="AX40" s="724"/>
      <c r="AY40" s="725"/>
      <c r="AZ40" s="645" t="s">
        <v>237</v>
      </c>
      <c r="BA40" s="646"/>
      <c r="BB40" s="646"/>
      <c r="BC40" s="646"/>
      <c r="BD40" s="682"/>
      <c r="BE40" s="682"/>
      <c r="BF40" s="712"/>
      <c r="BG40" s="726" t="s">
        <v>349</v>
      </c>
      <c r="BH40" s="727"/>
      <c r="BI40" s="727"/>
      <c r="BJ40" s="727"/>
      <c r="BK40" s="727"/>
      <c r="BL40" s="236"/>
      <c r="BM40" s="661" t="s">
        <v>350</v>
      </c>
      <c r="BN40" s="661"/>
      <c r="BO40" s="661"/>
      <c r="BP40" s="661"/>
      <c r="BQ40" s="661"/>
      <c r="BR40" s="661"/>
      <c r="BS40" s="661"/>
      <c r="BT40" s="661"/>
      <c r="BU40" s="662"/>
      <c r="BV40" s="645">
        <v>97</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300</v>
      </c>
      <c r="CS40" s="646"/>
      <c r="CT40" s="646"/>
      <c r="CU40" s="646"/>
      <c r="CV40" s="646"/>
      <c r="CW40" s="646"/>
      <c r="CX40" s="646"/>
      <c r="CY40" s="647"/>
      <c r="CZ40" s="650">
        <v>0</v>
      </c>
      <c r="DA40" s="680"/>
      <c r="DB40" s="680"/>
      <c r="DC40" s="684"/>
      <c r="DD40" s="654" t="s">
        <v>240</v>
      </c>
      <c r="DE40" s="646"/>
      <c r="DF40" s="646"/>
      <c r="DG40" s="646"/>
      <c r="DH40" s="646"/>
      <c r="DI40" s="646"/>
      <c r="DJ40" s="646"/>
      <c r="DK40" s="647"/>
      <c r="DL40" s="654" t="s">
        <v>140</v>
      </c>
      <c r="DM40" s="646"/>
      <c r="DN40" s="646"/>
      <c r="DO40" s="646"/>
      <c r="DP40" s="646"/>
      <c r="DQ40" s="646"/>
      <c r="DR40" s="646"/>
      <c r="DS40" s="646"/>
      <c r="DT40" s="646"/>
      <c r="DU40" s="646"/>
      <c r="DV40" s="647"/>
      <c r="DW40" s="650" t="s">
        <v>237</v>
      </c>
      <c r="DX40" s="680"/>
      <c r="DY40" s="680"/>
      <c r="DZ40" s="680"/>
      <c r="EA40" s="680"/>
      <c r="EB40" s="680"/>
      <c r="EC40" s="681"/>
    </row>
    <row r="41" spans="2:133" ht="11.25" customHeight="1" x14ac:dyDescent="0.15">
      <c r="B41" s="642" t="s">
        <v>352</v>
      </c>
      <c r="C41" s="643"/>
      <c r="D41" s="643"/>
      <c r="E41" s="643"/>
      <c r="F41" s="643"/>
      <c r="G41" s="643"/>
      <c r="H41" s="643"/>
      <c r="I41" s="643"/>
      <c r="J41" s="643"/>
      <c r="K41" s="643"/>
      <c r="L41" s="643"/>
      <c r="M41" s="643"/>
      <c r="N41" s="643"/>
      <c r="O41" s="643"/>
      <c r="P41" s="643"/>
      <c r="Q41" s="644"/>
      <c r="R41" s="645">
        <v>85542</v>
      </c>
      <c r="S41" s="646"/>
      <c r="T41" s="646"/>
      <c r="U41" s="646"/>
      <c r="V41" s="646"/>
      <c r="W41" s="646"/>
      <c r="X41" s="646"/>
      <c r="Y41" s="647"/>
      <c r="Z41" s="648">
        <v>1.5</v>
      </c>
      <c r="AA41" s="648"/>
      <c r="AB41" s="648"/>
      <c r="AC41" s="648"/>
      <c r="AD41" s="649" t="s">
        <v>132</v>
      </c>
      <c r="AE41" s="649"/>
      <c r="AF41" s="649"/>
      <c r="AG41" s="649"/>
      <c r="AH41" s="649"/>
      <c r="AI41" s="649"/>
      <c r="AJ41" s="649"/>
      <c r="AK41" s="649"/>
      <c r="AL41" s="650" t="s">
        <v>237</v>
      </c>
      <c r="AM41" s="651"/>
      <c r="AN41" s="651"/>
      <c r="AO41" s="652"/>
      <c r="AQ41" s="723" t="s">
        <v>353</v>
      </c>
      <c r="AR41" s="724"/>
      <c r="AS41" s="724"/>
      <c r="AT41" s="724"/>
      <c r="AU41" s="724"/>
      <c r="AV41" s="724"/>
      <c r="AW41" s="724"/>
      <c r="AX41" s="724"/>
      <c r="AY41" s="725"/>
      <c r="AZ41" s="645">
        <v>89826</v>
      </c>
      <c r="BA41" s="646"/>
      <c r="BB41" s="646"/>
      <c r="BC41" s="646"/>
      <c r="BD41" s="682"/>
      <c r="BE41" s="682"/>
      <c r="BF41" s="712"/>
      <c r="BG41" s="726"/>
      <c r="BH41" s="727"/>
      <c r="BI41" s="727"/>
      <c r="BJ41" s="727"/>
      <c r="BK41" s="727"/>
      <c r="BL41" s="236"/>
      <c r="BM41" s="661" t="s">
        <v>354</v>
      </c>
      <c r="BN41" s="661"/>
      <c r="BO41" s="661"/>
      <c r="BP41" s="661"/>
      <c r="BQ41" s="661"/>
      <c r="BR41" s="661"/>
      <c r="BS41" s="661"/>
      <c r="BT41" s="661"/>
      <c r="BU41" s="662"/>
      <c r="BV41" s="645">
        <v>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237</v>
      </c>
      <c r="CS41" s="682"/>
      <c r="CT41" s="682"/>
      <c r="CU41" s="682"/>
      <c r="CV41" s="682"/>
      <c r="CW41" s="682"/>
      <c r="CX41" s="682"/>
      <c r="CY41" s="683"/>
      <c r="CZ41" s="650" t="s">
        <v>240</v>
      </c>
      <c r="DA41" s="680"/>
      <c r="DB41" s="680"/>
      <c r="DC41" s="684"/>
      <c r="DD41" s="654" t="s">
        <v>237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356</v>
      </c>
      <c r="C42" s="695"/>
      <c r="D42" s="695"/>
      <c r="E42" s="695"/>
      <c r="F42" s="695"/>
      <c r="G42" s="695"/>
      <c r="H42" s="695"/>
      <c r="I42" s="695"/>
      <c r="J42" s="695"/>
      <c r="K42" s="695"/>
      <c r="L42" s="695"/>
      <c r="M42" s="695"/>
      <c r="N42" s="695"/>
      <c r="O42" s="695"/>
      <c r="P42" s="695"/>
      <c r="Q42" s="696"/>
      <c r="R42" s="730">
        <v>5835418</v>
      </c>
      <c r="S42" s="731"/>
      <c r="T42" s="731"/>
      <c r="U42" s="731"/>
      <c r="V42" s="731"/>
      <c r="W42" s="731"/>
      <c r="X42" s="731"/>
      <c r="Y42" s="739"/>
      <c r="Z42" s="740">
        <v>100</v>
      </c>
      <c r="AA42" s="740"/>
      <c r="AB42" s="740"/>
      <c r="AC42" s="740"/>
      <c r="AD42" s="741">
        <v>2750293</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304683</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395</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1401881</v>
      </c>
      <c r="CS42" s="646"/>
      <c r="CT42" s="646"/>
      <c r="CU42" s="646"/>
      <c r="CV42" s="646"/>
      <c r="CW42" s="646"/>
      <c r="CX42" s="646"/>
      <c r="CY42" s="647"/>
      <c r="CZ42" s="650">
        <v>24.9</v>
      </c>
      <c r="DA42" s="651"/>
      <c r="DB42" s="651"/>
      <c r="DC42" s="663"/>
      <c r="DD42" s="654">
        <v>69181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2998</v>
      </c>
      <c r="CS43" s="682"/>
      <c r="CT43" s="682"/>
      <c r="CU43" s="682"/>
      <c r="CV43" s="682"/>
      <c r="CW43" s="682"/>
      <c r="CX43" s="682"/>
      <c r="CY43" s="683"/>
      <c r="CZ43" s="650">
        <v>0.1</v>
      </c>
      <c r="DA43" s="680"/>
      <c r="DB43" s="680"/>
      <c r="DC43" s="684"/>
      <c r="DD43" s="654">
        <v>2998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1374187</v>
      </c>
      <c r="CS44" s="646"/>
      <c r="CT44" s="646"/>
      <c r="CU44" s="646"/>
      <c r="CV44" s="646"/>
      <c r="CW44" s="646"/>
      <c r="CX44" s="646"/>
      <c r="CY44" s="647"/>
      <c r="CZ44" s="650">
        <v>24.4</v>
      </c>
      <c r="DA44" s="651"/>
      <c r="DB44" s="651"/>
      <c r="DC44" s="663"/>
      <c r="DD44" s="654">
        <v>66661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907523</v>
      </c>
      <c r="CS45" s="682"/>
      <c r="CT45" s="682"/>
      <c r="CU45" s="682"/>
      <c r="CV45" s="682"/>
      <c r="CW45" s="682"/>
      <c r="CX45" s="682"/>
      <c r="CY45" s="683"/>
      <c r="CZ45" s="650">
        <v>16.100000000000001</v>
      </c>
      <c r="DA45" s="680"/>
      <c r="DB45" s="680"/>
      <c r="DC45" s="684"/>
      <c r="DD45" s="654">
        <v>23297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458699</v>
      </c>
      <c r="CS46" s="646"/>
      <c r="CT46" s="646"/>
      <c r="CU46" s="646"/>
      <c r="CV46" s="646"/>
      <c r="CW46" s="646"/>
      <c r="CX46" s="646"/>
      <c r="CY46" s="647"/>
      <c r="CZ46" s="650">
        <v>8.1</v>
      </c>
      <c r="DA46" s="651"/>
      <c r="DB46" s="651"/>
      <c r="DC46" s="663"/>
      <c r="DD46" s="654">
        <v>35399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27694</v>
      </c>
      <c r="CS47" s="682"/>
      <c r="CT47" s="682"/>
      <c r="CU47" s="682"/>
      <c r="CV47" s="682"/>
      <c r="CW47" s="682"/>
      <c r="CX47" s="682"/>
      <c r="CY47" s="683"/>
      <c r="CZ47" s="650">
        <v>0.5</v>
      </c>
      <c r="DA47" s="680"/>
      <c r="DB47" s="680"/>
      <c r="DC47" s="684"/>
      <c r="DD47" s="654">
        <v>2520</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237</v>
      </c>
      <c r="CS48" s="646"/>
      <c r="CT48" s="646"/>
      <c r="CU48" s="646"/>
      <c r="CV48" s="646"/>
      <c r="CW48" s="646"/>
      <c r="CX48" s="646"/>
      <c r="CY48" s="647"/>
      <c r="CZ48" s="650" t="s">
        <v>237</v>
      </c>
      <c r="DA48" s="651"/>
      <c r="DB48" s="651"/>
      <c r="DC48" s="663"/>
      <c r="DD48" s="654" t="s">
        <v>132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369</v>
      </c>
      <c r="CE49" s="695"/>
      <c r="CF49" s="695"/>
      <c r="CG49" s="695"/>
      <c r="CH49" s="695"/>
      <c r="CI49" s="695"/>
      <c r="CJ49" s="695"/>
      <c r="CK49" s="695"/>
      <c r="CL49" s="695"/>
      <c r="CM49" s="695"/>
      <c r="CN49" s="695"/>
      <c r="CO49" s="695"/>
      <c r="CP49" s="695"/>
      <c r="CQ49" s="696"/>
      <c r="CR49" s="730">
        <v>5639736</v>
      </c>
      <c r="CS49" s="716"/>
      <c r="CT49" s="716"/>
      <c r="CU49" s="716"/>
      <c r="CV49" s="716"/>
      <c r="CW49" s="716"/>
      <c r="CX49" s="716"/>
      <c r="CY49" s="747"/>
      <c r="CZ49" s="742">
        <v>100</v>
      </c>
      <c r="DA49" s="748"/>
      <c r="DB49" s="748"/>
      <c r="DC49" s="749"/>
      <c r="DD49" s="750">
        <v>3037640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0yoCFXSu/kPkhHNPbktfUntkfjFIr0jxUJhdhiSBDzJCaznGlNoK3EADugvxrobjtiomiwSLV++w31f6IU73g==" saltValue="Bu6QVMyqUdrql2WltYyG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5764</v>
      </c>
      <c r="R7" s="781"/>
      <c r="S7" s="781"/>
      <c r="T7" s="781"/>
      <c r="U7" s="781"/>
      <c r="V7" s="781">
        <v>5571</v>
      </c>
      <c r="W7" s="781"/>
      <c r="X7" s="781"/>
      <c r="Y7" s="781"/>
      <c r="Z7" s="781"/>
      <c r="AA7" s="781">
        <v>193</v>
      </c>
      <c r="AB7" s="781"/>
      <c r="AC7" s="781"/>
      <c r="AD7" s="781"/>
      <c r="AE7" s="782"/>
      <c r="AF7" s="783">
        <v>179</v>
      </c>
      <c r="AG7" s="784"/>
      <c r="AH7" s="784"/>
      <c r="AI7" s="784"/>
      <c r="AJ7" s="785"/>
      <c r="AK7" s="820">
        <v>32</v>
      </c>
      <c r="AL7" s="821"/>
      <c r="AM7" s="821"/>
      <c r="AN7" s="821"/>
      <c r="AO7" s="821"/>
      <c r="AP7" s="821">
        <v>5040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393</v>
      </c>
      <c r="C8" s="802"/>
      <c r="D8" s="802"/>
      <c r="E8" s="802"/>
      <c r="F8" s="802"/>
      <c r="G8" s="802"/>
      <c r="H8" s="802"/>
      <c r="I8" s="802"/>
      <c r="J8" s="802"/>
      <c r="K8" s="802"/>
      <c r="L8" s="802"/>
      <c r="M8" s="802"/>
      <c r="N8" s="802"/>
      <c r="O8" s="802"/>
      <c r="P8" s="803"/>
      <c r="Q8" s="804">
        <v>17</v>
      </c>
      <c r="R8" s="805"/>
      <c r="S8" s="805"/>
      <c r="T8" s="805"/>
      <c r="U8" s="805"/>
      <c r="V8" s="805">
        <v>15</v>
      </c>
      <c r="W8" s="805"/>
      <c r="X8" s="805"/>
      <c r="Y8" s="805"/>
      <c r="Z8" s="805"/>
      <c r="AA8" s="805">
        <v>2</v>
      </c>
      <c r="AB8" s="805"/>
      <c r="AC8" s="805"/>
      <c r="AD8" s="805"/>
      <c r="AE8" s="806"/>
      <c r="AF8" s="807">
        <v>2</v>
      </c>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394</v>
      </c>
      <c r="C9" s="802"/>
      <c r="D9" s="802"/>
      <c r="E9" s="802"/>
      <c r="F9" s="802"/>
      <c r="G9" s="802"/>
      <c r="H9" s="802"/>
      <c r="I9" s="802"/>
      <c r="J9" s="802"/>
      <c r="K9" s="802"/>
      <c r="L9" s="802"/>
      <c r="M9" s="802"/>
      <c r="N9" s="802"/>
      <c r="O9" s="802"/>
      <c r="P9" s="803"/>
      <c r="Q9" s="804">
        <v>54</v>
      </c>
      <c r="R9" s="805"/>
      <c r="S9" s="805"/>
      <c r="T9" s="805"/>
      <c r="U9" s="805"/>
      <c r="V9" s="805">
        <v>54</v>
      </c>
      <c r="W9" s="805"/>
      <c r="X9" s="805"/>
      <c r="Y9" s="805"/>
      <c r="Z9" s="805"/>
      <c r="AA9" s="805">
        <v>0</v>
      </c>
      <c r="AB9" s="805"/>
      <c r="AC9" s="805"/>
      <c r="AD9" s="805"/>
      <c r="AE9" s="806"/>
      <c r="AF9" s="807" t="s">
        <v>395</v>
      </c>
      <c r="AG9" s="808"/>
      <c r="AH9" s="808"/>
      <c r="AI9" s="808"/>
      <c r="AJ9" s="809"/>
      <c r="AK9" s="810">
        <v>54</v>
      </c>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397</v>
      </c>
      <c r="B23" s="836" t="s">
        <v>398</v>
      </c>
      <c r="C23" s="837"/>
      <c r="D23" s="837"/>
      <c r="E23" s="837"/>
      <c r="F23" s="837"/>
      <c r="G23" s="837"/>
      <c r="H23" s="837"/>
      <c r="I23" s="837"/>
      <c r="J23" s="837"/>
      <c r="K23" s="837"/>
      <c r="L23" s="837"/>
      <c r="M23" s="837"/>
      <c r="N23" s="837"/>
      <c r="O23" s="837"/>
      <c r="P23" s="838"/>
      <c r="Q23" s="839">
        <v>5853</v>
      </c>
      <c r="R23" s="840"/>
      <c r="S23" s="840"/>
      <c r="T23" s="840"/>
      <c r="U23" s="840"/>
      <c r="V23" s="840">
        <v>5657</v>
      </c>
      <c r="W23" s="840"/>
      <c r="X23" s="840"/>
      <c r="Y23" s="840"/>
      <c r="Z23" s="840"/>
      <c r="AA23" s="840">
        <v>196</v>
      </c>
      <c r="AB23" s="840"/>
      <c r="AC23" s="840"/>
      <c r="AD23" s="840"/>
      <c r="AE23" s="841"/>
      <c r="AF23" s="842">
        <v>181</v>
      </c>
      <c r="AG23" s="840"/>
      <c r="AH23" s="840"/>
      <c r="AI23" s="840"/>
      <c r="AJ23" s="843"/>
      <c r="AK23" s="844"/>
      <c r="AL23" s="845"/>
      <c r="AM23" s="845"/>
      <c r="AN23" s="845"/>
      <c r="AO23" s="845"/>
      <c r="AP23" s="840">
        <v>5040</v>
      </c>
      <c r="AQ23" s="840"/>
      <c r="AR23" s="840"/>
      <c r="AS23" s="840"/>
      <c r="AT23" s="840"/>
      <c r="AU23" s="846"/>
      <c r="AV23" s="846"/>
      <c r="AW23" s="846"/>
      <c r="AX23" s="846"/>
      <c r="AY23" s="847"/>
      <c r="AZ23" s="855" t="s">
        <v>399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402</v>
      </c>
      <c r="R26" s="764"/>
      <c r="S26" s="764"/>
      <c r="T26" s="764"/>
      <c r="U26" s="765"/>
      <c r="V26" s="763" t="s">
        <v>403</v>
      </c>
      <c r="W26" s="764"/>
      <c r="X26" s="764"/>
      <c r="Y26" s="764"/>
      <c r="Z26" s="765"/>
      <c r="AA26" s="763" t="s">
        <v>404</v>
      </c>
      <c r="AB26" s="764"/>
      <c r="AC26" s="764"/>
      <c r="AD26" s="764"/>
      <c r="AE26" s="764"/>
      <c r="AF26" s="858" t="s">
        <v>405</v>
      </c>
      <c r="AG26" s="859"/>
      <c r="AH26" s="859"/>
      <c r="AI26" s="859"/>
      <c r="AJ26" s="860"/>
      <c r="AK26" s="764" t="s">
        <v>406</v>
      </c>
      <c r="AL26" s="764"/>
      <c r="AM26" s="764"/>
      <c r="AN26" s="764"/>
      <c r="AO26" s="765"/>
      <c r="AP26" s="763" t="s">
        <v>407</v>
      </c>
      <c r="AQ26" s="764"/>
      <c r="AR26" s="764"/>
      <c r="AS26" s="764"/>
      <c r="AT26" s="765"/>
      <c r="AU26" s="763" t="s">
        <v>408</v>
      </c>
      <c r="AV26" s="764"/>
      <c r="AW26" s="764"/>
      <c r="AX26" s="764"/>
      <c r="AY26" s="765"/>
      <c r="AZ26" s="763" t="s">
        <v>409</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410</v>
      </c>
      <c r="C28" s="778"/>
      <c r="D28" s="778"/>
      <c r="E28" s="778"/>
      <c r="F28" s="778"/>
      <c r="G28" s="778"/>
      <c r="H28" s="778"/>
      <c r="I28" s="778"/>
      <c r="J28" s="778"/>
      <c r="K28" s="778"/>
      <c r="L28" s="778"/>
      <c r="M28" s="778"/>
      <c r="N28" s="778"/>
      <c r="O28" s="778"/>
      <c r="P28" s="779"/>
      <c r="Q28" s="868">
        <v>1074</v>
      </c>
      <c r="R28" s="869"/>
      <c r="S28" s="869"/>
      <c r="T28" s="869"/>
      <c r="U28" s="869"/>
      <c r="V28" s="869">
        <v>1045</v>
      </c>
      <c r="W28" s="869"/>
      <c r="X28" s="869"/>
      <c r="Y28" s="869"/>
      <c r="Z28" s="869"/>
      <c r="AA28" s="869">
        <v>29</v>
      </c>
      <c r="AB28" s="869"/>
      <c r="AC28" s="869"/>
      <c r="AD28" s="869"/>
      <c r="AE28" s="870"/>
      <c r="AF28" s="871">
        <v>29</v>
      </c>
      <c r="AG28" s="869"/>
      <c r="AH28" s="869"/>
      <c r="AI28" s="869"/>
      <c r="AJ28" s="872"/>
      <c r="AK28" s="873">
        <v>90</v>
      </c>
      <c r="AL28" s="864"/>
      <c r="AM28" s="864"/>
      <c r="AN28" s="864"/>
      <c r="AO28" s="864"/>
      <c r="AP28" s="864" t="s">
        <v>590</v>
      </c>
      <c r="AQ28" s="864"/>
      <c r="AR28" s="864"/>
      <c r="AS28" s="864"/>
      <c r="AT28" s="864"/>
      <c r="AU28" s="864" t="s">
        <v>590</v>
      </c>
      <c r="AV28" s="864"/>
      <c r="AW28" s="864"/>
      <c r="AX28" s="864"/>
      <c r="AY28" s="864"/>
      <c r="AZ28" s="865" t="s">
        <v>590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411</v>
      </c>
      <c r="C29" s="802"/>
      <c r="D29" s="802"/>
      <c r="E29" s="802"/>
      <c r="F29" s="802"/>
      <c r="G29" s="802"/>
      <c r="H29" s="802"/>
      <c r="I29" s="802"/>
      <c r="J29" s="802"/>
      <c r="K29" s="802"/>
      <c r="L29" s="802"/>
      <c r="M29" s="802"/>
      <c r="N29" s="802"/>
      <c r="O29" s="802"/>
      <c r="P29" s="803"/>
      <c r="Q29" s="804">
        <v>1054</v>
      </c>
      <c r="R29" s="805"/>
      <c r="S29" s="805"/>
      <c r="T29" s="805"/>
      <c r="U29" s="805"/>
      <c r="V29" s="805">
        <v>1000</v>
      </c>
      <c r="W29" s="805"/>
      <c r="X29" s="805"/>
      <c r="Y29" s="805"/>
      <c r="Z29" s="805"/>
      <c r="AA29" s="805">
        <v>54</v>
      </c>
      <c r="AB29" s="805"/>
      <c r="AC29" s="805"/>
      <c r="AD29" s="805"/>
      <c r="AE29" s="806"/>
      <c r="AF29" s="807">
        <v>54</v>
      </c>
      <c r="AG29" s="808"/>
      <c r="AH29" s="808"/>
      <c r="AI29" s="808"/>
      <c r="AJ29" s="809"/>
      <c r="AK29" s="876">
        <v>162</v>
      </c>
      <c r="AL29" s="877"/>
      <c r="AM29" s="877"/>
      <c r="AN29" s="877"/>
      <c r="AO29" s="877"/>
      <c r="AP29" s="877">
        <v>7</v>
      </c>
      <c r="AQ29" s="877"/>
      <c r="AR29" s="877"/>
      <c r="AS29" s="877"/>
      <c r="AT29" s="877"/>
      <c r="AU29" s="877" t="s">
        <v>590</v>
      </c>
      <c r="AV29" s="877"/>
      <c r="AW29" s="877"/>
      <c r="AX29" s="877"/>
      <c r="AY29" s="877"/>
      <c r="AZ29" s="878" t="s">
        <v>590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412</v>
      </c>
      <c r="C30" s="802"/>
      <c r="D30" s="802"/>
      <c r="E30" s="802"/>
      <c r="F30" s="802"/>
      <c r="G30" s="802"/>
      <c r="H30" s="802"/>
      <c r="I30" s="802"/>
      <c r="J30" s="802"/>
      <c r="K30" s="802"/>
      <c r="L30" s="802"/>
      <c r="M30" s="802"/>
      <c r="N30" s="802"/>
      <c r="O30" s="802"/>
      <c r="P30" s="803"/>
      <c r="Q30" s="804">
        <v>97</v>
      </c>
      <c r="R30" s="805"/>
      <c r="S30" s="805"/>
      <c r="T30" s="805"/>
      <c r="U30" s="805"/>
      <c r="V30" s="805">
        <v>93</v>
      </c>
      <c r="W30" s="805"/>
      <c r="X30" s="805"/>
      <c r="Y30" s="805"/>
      <c r="Z30" s="805"/>
      <c r="AA30" s="805">
        <v>4</v>
      </c>
      <c r="AB30" s="805"/>
      <c r="AC30" s="805"/>
      <c r="AD30" s="805"/>
      <c r="AE30" s="806"/>
      <c r="AF30" s="807">
        <v>4</v>
      </c>
      <c r="AG30" s="808"/>
      <c r="AH30" s="808"/>
      <c r="AI30" s="808"/>
      <c r="AJ30" s="809"/>
      <c r="AK30" s="876">
        <v>33</v>
      </c>
      <c r="AL30" s="877"/>
      <c r="AM30" s="877"/>
      <c r="AN30" s="877"/>
      <c r="AO30" s="877"/>
      <c r="AP30" s="877" t="s">
        <v>590</v>
      </c>
      <c r="AQ30" s="877"/>
      <c r="AR30" s="877"/>
      <c r="AS30" s="877"/>
      <c r="AT30" s="877"/>
      <c r="AU30" s="877" t="s">
        <v>590</v>
      </c>
      <c r="AV30" s="877"/>
      <c r="AW30" s="877"/>
      <c r="AX30" s="877"/>
      <c r="AY30" s="877"/>
      <c r="AZ30" s="878" t="s">
        <v>590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413</v>
      </c>
      <c r="C31" s="802"/>
      <c r="D31" s="802"/>
      <c r="E31" s="802"/>
      <c r="F31" s="802"/>
      <c r="G31" s="802"/>
      <c r="H31" s="802"/>
      <c r="I31" s="802"/>
      <c r="J31" s="802"/>
      <c r="K31" s="802"/>
      <c r="L31" s="802"/>
      <c r="M31" s="802"/>
      <c r="N31" s="802"/>
      <c r="O31" s="802"/>
      <c r="P31" s="803"/>
      <c r="Q31" s="804">
        <v>171</v>
      </c>
      <c r="R31" s="805"/>
      <c r="S31" s="805"/>
      <c r="T31" s="805"/>
      <c r="U31" s="805"/>
      <c r="V31" s="805">
        <v>155</v>
      </c>
      <c r="W31" s="805"/>
      <c r="X31" s="805"/>
      <c r="Y31" s="805"/>
      <c r="Z31" s="805"/>
      <c r="AA31" s="805">
        <v>16</v>
      </c>
      <c r="AB31" s="805"/>
      <c r="AC31" s="805"/>
      <c r="AD31" s="805"/>
      <c r="AE31" s="806"/>
      <c r="AF31" s="807">
        <v>16</v>
      </c>
      <c r="AG31" s="808"/>
      <c r="AH31" s="808"/>
      <c r="AI31" s="808"/>
      <c r="AJ31" s="809"/>
      <c r="AK31" s="876">
        <v>31</v>
      </c>
      <c r="AL31" s="877"/>
      <c r="AM31" s="877"/>
      <c r="AN31" s="877"/>
      <c r="AO31" s="877"/>
      <c r="AP31" s="877">
        <v>565</v>
      </c>
      <c r="AQ31" s="877"/>
      <c r="AR31" s="877"/>
      <c r="AS31" s="877"/>
      <c r="AT31" s="877"/>
      <c r="AU31" s="877">
        <v>570</v>
      </c>
      <c r="AV31" s="877"/>
      <c r="AW31" s="877"/>
      <c r="AX31" s="877"/>
      <c r="AY31" s="877"/>
      <c r="AZ31" s="878" t="s">
        <v>590</v>
      </c>
      <c r="BA31" s="878"/>
      <c r="BB31" s="878"/>
      <c r="BC31" s="878"/>
      <c r="BD31" s="878"/>
      <c r="BE31" s="874" t="s">
        <v>414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397</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103</v>
      </c>
      <c r="AG63" s="888"/>
      <c r="AH63" s="888"/>
      <c r="AI63" s="888"/>
      <c r="AJ63" s="889"/>
      <c r="AK63" s="890"/>
      <c r="AL63" s="885"/>
      <c r="AM63" s="885"/>
      <c r="AN63" s="885"/>
      <c r="AO63" s="885"/>
      <c r="AP63" s="888">
        <v>572</v>
      </c>
      <c r="AQ63" s="888"/>
      <c r="AR63" s="888"/>
      <c r="AS63" s="888"/>
      <c r="AT63" s="888"/>
      <c r="AU63" s="888">
        <v>570</v>
      </c>
      <c r="AV63" s="888"/>
      <c r="AW63" s="888"/>
      <c r="AX63" s="888"/>
      <c r="AY63" s="888"/>
      <c r="AZ63" s="892"/>
      <c r="BA63" s="892"/>
      <c r="BB63" s="892"/>
      <c r="BC63" s="892"/>
      <c r="BD63" s="892"/>
      <c r="BE63" s="893"/>
      <c r="BF63" s="893"/>
      <c r="BG63" s="893"/>
      <c r="BH63" s="893"/>
      <c r="BI63" s="894"/>
      <c r="BJ63" s="895" t="s">
        <v>399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402</v>
      </c>
      <c r="R66" s="764"/>
      <c r="S66" s="764"/>
      <c r="T66" s="764"/>
      <c r="U66" s="765"/>
      <c r="V66" s="763" t="s">
        <v>403</v>
      </c>
      <c r="W66" s="764"/>
      <c r="X66" s="764"/>
      <c r="Y66" s="764"/>
      <c r="Z66" s="765"/>
      <c r="AA66" s="763" t="s">
        <v>419</v>
      </c>
      <c r="AB66" s="764"/>
      <c r="AC66" s="764"/>
      <c r="AD66" s="764"/>
      <c r="AE66" s="765"/>
      <c r="AF66" s="898" t="s">
        <v>420</v>
      </c>
      <c r="AG66" s="859"/>
      <c r="AH66" s="859"/>
      <c r="AI66" s="859"/>
      <c r="AJ66" s="899"/>
      <c r="AK66" s="763" t="s">
        <v>406</v>
      </c>
      <c r="AL66" s="787"/>
      <c r="AM66" s="787"/>
      <c r="AN66" s="787"/>
      <c r="AO66" s="788"/>
      <c r="AP66" s="763" t="s">
        <v>407</v>
      </c>
      <c r="AQ66" s="764"/>
      <c r="AR66" s="764"/>
      <c r="AS66" s="764"/>
      <c r="AT66" s="765"/>
      <c r="AU66" s="763" t="s">
        <v>421</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9132</v>
      </c>
      <c r="R68" s="912"/>
      <c r="S68" s="912"/>
      <c r="T68" s="912"/>
      <c r="U68" s="912"/>
      <c r="V68" s="912">
        <v>7684</v>
      </c>
      <c r="W68" s="912"/>
      <c r="X68" s="912"/>
      <c r="Y68" s="912"/>
      <c r="Z68" s="912"/>
      <c r="AA68" s="912">
        <v>1448</v>
      </c>
      <c r="AB68" s="912"/>
      <c r="AC68" s="912"/>
      <c r="AD68" s="912"/>
      <c r="AE68" s="912"/>
      <c r="AF68" s="912">
        <v>1448</v>
      </c>
      <c r="AG68" s="912"/>
      <c r="AH68" s="912"/>
      <c r="AI68" s="912"/>
      <c r="AJ68" s="912"/>
      <c r="AK68" s="912">
        <v>725</v>
      </c>
      <c r="AL68" s="912"/>
      <c r="AM68" s="912"/>
      <c r="AN68" s="912"/>
      <c r="AO68" s="912"/>
      <c r="AP68" s="912" t="s">
        <v>590</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3084</v>
      </c>
      <c r="R69" s="877"/>
      <c r="S69" s="877"/>
      <c r="T69" s="877"/>
      <c r="U69" s="877"/>
      <c r="V69" s="877">
        <v>3033</v>
      </c>
      <c r="W69" s="877"/>
      <c r="X69" s="877"/>
      <c r="Y69" s="877"/>
      <c r="Z69" s="877"/>
      <c r="AA69" s="877">
        <v>51</v>
      </c>
      <c r="AB69" s="877"/>
      <c r="AC69" s="877"/>
      <c r="AD69" s="877"/>
      <c r="AE69" s="877"/>
      <c r="AF69" s="877">
        <v>51</v>
      </c>
      <c r="AG69" s="877"/>
      <c r="AH69" s="877"/>
      <c r="AI69" s="877"/>
      <c r="AJ69" s="877"/>
      <c r="AK69" s="877">
        <v>36</v>
      </c>
      <c r="AL69" s="877"/>
      <c r="AM69" s="877"/>
      <c r="AN69" s="877"/>
      <c r="AO69" s="877"/>
      <c r="AP69" s="877">
        <v>2203</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587</v>
      </c>
      <c r="C70" s="920"/>
      <c r="D70" s="920"/>
      <c r="E70" s="920"/>
      <c r="F70" s="920"/>
      <c r="G70" s="920"/>
      <c r="H70" s="920"/>
      <c r="I70" s="920"/>
      <c r="J70" s="920"/>
      <c r="K70" s="920"/>
      <c r="L70" s="920"/>
      <c r="M70" s="920"/>
      <c r="N70" s="920"/>
      <c r="O70" s="920"/>
      <c r="P70" s="921"/>
      <c r="Q70" s="922">
        <v>153</v>
      </c>
      <c r="R70" s="877"/>
      <c r="S70" s="877"/>
      <c r="T70" s="877"/>
      <c r="U70" s="877"/>
      <c r="V70" s="877">
        <v>140</v>
      </c>
      <c r="W70" s="877"/>
      <c r="X70" s="877"/>
      <c r="Y70" s="877"/>
      <c r="Z70" s="877"/>
      <c r="AA70" s="877">
        <v>13</v>
      </c>
      <c r="AB70" s="877"/>
      <c r="AC70" s="877"/>
      <c r="AD70" s="877"/>
      <c r="AE70" s="877"/>
      <c r="AF70" s="877">
        <v>13</v>
      </c>
      <c r="AG70" s="877"/>
      <c r="AH70" s="877"/>
      <c r="AI70" s="877"/>
      <c r="AJ70" s="877"/>
      <c r="AK70" s="877" t="s">
        <v>596</v>
      </c>
      <c r="AL70" s="877"/>
      <c r="AM70" s="877"/>
      <c r="AN70" s="877"/>
      <c r="AO70" s="877"/>
      <c r="AP70" s="877">
        <v>281</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588</v>
      </c>
      <c r="C71" s="920"/>
      <c r="D71" s="920"/>
      <c r="E71" s="920"/>
      <c r="F71" s="920"/>
      <c r="G71" s="920"/>
      <c r="H71" s="920"/>
      <c r="I71" s="920"/>
      <c r="J71" s="920"/>
      <c r="K71" s="920"/>
      <c r="L71" s="920"/>
      <c r="M71" s="920"/>
      <c r="N71" s="920"/>
      <c r="O71" s="920"/>
      <c r="P71" s="921"/>
      <c r="Q71" s="922">
        <v>308</v>
      </c>
      <c r="R71" s="877"/>
      <c r="S71" s="877"/>
      <c r="T71" s="877"/>
      <c r="U71" s="877"/>
      <c r="V71" s="877">
        <v>254</v>
      </c>
      <c r="W71" s="877"/>
      <c r="X71" s="877"/>
      <c r="Y71" s="877"/>
      <c r="Z71" s="877"/>
      <c r="AA71" s="877">
        <v>54</v>
      </c>
      <c r="AB71" s="877"/>
      <c r="AC71" s="877"/>
      <c r="AD71" s="877"/>
      <c r="AE71" s="877"/>
      <c r="AF71" s="877">
        <v>54</v>
      </c>
      <c r="AG71" s="877"/>
      <c r="AH71" s="877"/>
      <c r="AI71" s="877"/>
      <c r="AJ71" s="877"/>
      <c r="AK71" s="877" t="s">
        <v>590</v>
      </c>
      <c r="AL71" s="877"/>
      <c r="AM71" s="877"/>
      <c r="AN71" s="877"/>
      <c r="AO71" s="877"/>
      <c r="AP71" s="877" t="s">
        <v>590</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589</v>
      </c>
      <c r="C72" s="920"/>
      <c r="D72" s="920"/>
      <c r="E72" s="920"/>
      <c r="F72" s="920"/>
      <c r="G72" s="920"/>
      <c r="H72" s="920"/>
      <c r="I72" s="920"/>
      <c r="J72" s="920"/>
      <c r="K72" s="920"/>
      <c r="L72" s="920"/>
      <c r="M72" s="920"/>
      <c r="N72" s="920"/>
      <c r="O72" s="920"/>
      <c r="P72" s="921"/>
      <c r="Q72" s="922">
        <v>296028</v>
      </c>
      <c r="R72" s="877"/>
      <c r="S72" s="877"/>
      <c r="T72" s="877"/>
      <c r="U72" s="877"/>
      <c r="V72" s="877">
        <v>287668</v>
      </c>
      <c r="W72" s="877"/>
      <c r="X72" s="877"/>
      <c r="Y72" s="877"/>
      <c r="Z72" s="877"/>
      <c r="AA72" s="877">
        <v>8361</v>
      </c>
      <c r="AB72" s="877"/>
      <c r="AC72" s="877"/>
      <c r="AD72" s="877"/>
      <c r="AE72" s="877"/>
      <c r="AF72" s="877">
        <v>8361</v>
      </c>
      <c r="AG72" s="877"/>
      <c r="AH72" s="877"/>
      <c r="AI72" s="877"/>
      <c r="AJ72" s="877"/>
      <c r="AK72" s="877" t="s">
        <v>590</v>
      </c>
      <c r="AL72" s="877"/>
      <c r="AM72" s="877"/>
      <c r="AN72" s="877"/>
      <c r="AO72" s="877"/>
      <c r="AP72" s="877" t="s">
        <v>590</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397</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9927</v>
      </c>
      <c r="AG88" s="888"/>
      <c r="AH88" s="888"/>
      <c r="AI88" s="888"/>
      <c r="AJ88" s="888"/>
      <c r="AK88" s="885"/>
      <c r="AL88" s="885"/>
      <c r="AM88" s="885"/>
      <c r="AN88" s="885"/>
      <c r="AO88" s="885"/>
      <c r="AP88" s="888">
        <v>2484</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312</v>
      </c>
      <c r="AG109" s="941"/>
      <c r="AH109" s="941"/>
      <c r="AI109" s="941"/>
      <c r="AJ109" s="942"/>
      <c r="AK109" s="940" t="s">
        <v>311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312</v>
      </c>
      <c r="BW109" s="941"/>
      <c r="BX109" s="941"/>
      <c r="BY109" s="941"/>
      <c r="BZ109" s="942"/>
      <c r="CA109" s="940" t="s">
        <v>311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312</v>
      </c>
      <c r="DM109" s="941"/>
      <c r="DN109" s="941"/>
      <c r="DO109" s="941"/>
      <c r="DP109" s="942"/>
      <c r="DQ109" s="940" t="s">
        <v>311</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494484</v>
      </c>
      <c r="AB110" s="948"/>
      <c r="AC110" s="948"/>
      <c r="AD110" s="948"/>
      <c r="AE110" s="949"/>
      <c r="AF110" s="950">
        <v>472903</v>
      </c>
      <c r="AG110" s="948"/>
      <c r="AH110" s="948"/>
      <c r="AI110" s="948"/>
      <c r="AJ110" s="949"/>
      <c r="AK110" s="950">
        <v>494372</v>
      </c>
      <c r="AL110" s="948"/>
      <c r="AM110" s="948"/>
      <c r="AN110" s="948"/>
      <c r="AO110" s="949"/>
      <c r="AP110" s="951">
        <v>20.3</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4585664</v>
      </c>
      <c r="BR110" s="983"/>
      <c r="BS110" s="983"/>
      <c r="BT110" s="983"/>
      <c r="BU110" s="983"/>
      <c r="BV110" s="983">
        <v>4569716</v>
      </c>
      <c r="BW110" s="983"/>
      <c r="BX110" s="983"/>
      <c r="BY110" s="983"/>
      <c r="BZ110" s="983"/>
      <c r="CA110" s="983">
        <v>5039730</v>
      </c>
      <c r="CB110" s="983"/>
      <c r="CC110" s="983"/>
      <c r="CD110" s="983"/>
      <c r="CE110" s="983"/>
      <c r="CF110" s="997">
        <v>207.3</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399</v>
      </c>
      <c r="DH110" s="983"/>
      <c r="DI110" s="983"/>
      <c r="DJ110" s="983"/>
      <c r="DK110" s="983"/>
      <c r="DL110" s="983" t="s">
        <v>399</v>
      </c>
      <c r="DM110" s="983"/>
      <c r="DN110" s="983"/>
      <c r="DO110" s="983"/>
      <c r="DP110" s="983"/>
      <c r="DQ110" s="983" t="s">
        <v>399</v>
      </c>
      <c r="DR110" s="983"/>
      <c r="DS110" s="983"/>
      <c r="DT110" s="983"/>
      <c r="DU110" s="983"/>
      <c r="DV110" s="984" t="s">
        <v>399</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439</v>
      </c>
      <c r="BR111" s="976"/>
      <c r="BS111" s="976"/>
      <c r="BT111" s="976"/>
      <c r="BU111" s="976"/>
      <c r="BV111" s="976" t="s">
        <v>439</v>
      </c>
      <c r="BW111" s="976"/>
      <c r="BX111" s="976"/>
      <c r="BY111" s="976"/>
      <c r="BZ111" s="976"/>
      <c r="CA111" s="976" t="s">
        <v>439</v>
      </c>
      <c r="CB111" s="976"/>
      <c r="CC111" s="976"/>
      <c r="CD111" s="976"/>
      <c r="CE111" s="976"/>
      <c r="CF111" s="970" t="s">
        <v>439</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439</v>
      </c>
      <c r="DM111" s="976"/>
      <c r="DN111" s="976"/>
      <c r="DO111" s="976"/>
      <c r="DP111" s="976"/>
      <c r="DQ111" s="976" t="s">
        <v>439</v>
      </c>
      <c r="DR111" s="976"/>
      <c r="DS111" s="976"/>
      <c r="DT111" s="976"/>
      <c r="DU111" s="976"/>
      <c r="DV111" s="977" t="s">
        <v>439</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444</v>
      </c>
      <c r="AB112" s="1015"/>
      <c r="AC112" s="1015"/>
      <c r="AD112" s="1015"/>
      <c r="AE112" s="1016"/>
      <c r="AF112" s="1017" t="s">
        <v>445</v>
      </c>
      <c r="AG112" s="1015"/>
      <c r="AH112" s="1015"/>
      <c r="AI112" s="1015"/>
      <c r="AJ112" s="1016"/>
      <c r="AK112" s="1017" t="s">
        <v>444</v>
      </c>
      <c r="AL112" s="1015"/>
      <c r="AM112" s="1015"/>
      <c r="AN112" s="1015"/>
      <c r="AO112" s="1016"/>
      <c r="AP112" s="1018" t="s">
        <v>446</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576943</v>
      </c>
      <c r="BR112" s="976"/>
      <c r="BS112" s="976"/>
      <c r="BT112" s="976"/>
      <c r="BU112" s="976"/>
      <c r="BV112" s="976">
        <v>595868</v>
      </c>
      <c r="BW112" s="976"/>
      <c r="BX112" s="976"/>
      <c r="BY112" s="976"/>
      <c r="BZ112" s="976"/>
      <c r="CA112" s="976">
        <v>569697</v>
      </c>
      <c r="CB112" s="976"/>
      <c r="CC112" s="976"/>
      <c r="CD112" s="976"/>
      <c r="CE112" s="976"/>
      <c r="CF112" s="970">
        <v>23.4</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449</v>
      </c>
      <c r="DM112" s="976"/>
      <c r="DN112" s="976"/>
      <c r="DO112" s="976"/>
      <c r="DP112" s="976"/>
      <c r="DQ112" s="976" t="s">
        <v>444</v>
      </c>
      <c r="DR112" s="976"/>
      <c r="DS112" s="976"/>
      <c r="DT112" s="976"/>
      <c r="DU112" s="976"/>
      <c r="DV112" s="977" t="s">
        <v>450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35099</v>
      </c>
      <c r="AB113" s="990"/>
      <c r="AC113" s="990"/>
      <c r="AD113" s="990"/>
      <c r="AE113" s="991"/>
      <c r="AF113" s="992">
        <v>30726</v>
      </c>
      <c r="AG113" s="990"/>
      <c r="AH113" s="990"/>
      <c r="AI113" s="990"/>
      <c r="AJ113" s="991"/>
      <c r="AK113" s="992">
        <v>30698</v>
      </c>
      <c r="AL113" s="990"/>
      <c r="AM113" s="990"/>
      <c r="AN113" s="990"/>
      <c r="AO113" s="991"/>
      <c r="AP113" s="993">
        <v>1.3</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253579</v>
      </c>
      <c r="BR113" s="976"/>
      <c r="BS113" s="976"/>
      <c r="BT113" s="976"/>
      <c r="BU113" s="976"/>
      <c r="BV113" s="976">
        <v>242936</v>
      </c>
      <c r="BW113" s="976"/>
      <c r="BX113" s="976"/>
      <c r="BY113" s="976"/>
      <c r="BZ113" s="976"/>
      <c r="CA113" s="976">
        <v>231627</v>
      </c>
      <c r="CB113" s="976"/>
      <c r="CC113" s="976"/>
      <c r="CD113" s="976"/>
      <c r="CE113" s="976"/>
      <c r="CF113" s="970">
        <v>9.5</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444</v>
      </c>
      <c r="DM113" s="1015"/>
      <c r="DN113" s="1015"/>
      <c r="DO113" s="1015"/>
      <c r="DP113" s="1016"/>
      <c r="DQ113" s="1017" t="s">
        <v>444</v>
      </c>
      <c r="DR113" s="1015"/>
      <c r="DS113" s="1015"/>
      <c r="DT113" s="1015"/>
      <c r="DU113" s="1016"/>
      <c r="DV113" s="1018" t="s">
        <v>444</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45121</v>
      </c>
      <c r="AB114" s="1015"/>
      <c r="AC114" s="1015"/>
      <c r="AD114" s="1015"/>
      <c r="AE114" s="1016"/>
      <c r="AF114" s="1017">
        <v>28987</v>
      </c>
      <c r="AG114" s="1015"/>
      <c r="AH114" s="1015"/>
      <c r="AI114" s="1015"/>
      <c r="AJ114" s="1016"/>
      <c r="AK114" s="1017">
        <v>28494</v>
      </c>
      <c r="AL114" s="1015"/>
      <c r="AM114" s="1015"/>
      <c r="AN114" s="1015"/>
      <c r="AO114" s="1016"/>
      <c r="AP114" s="1018">
        <v>1.2</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623406</v>
      </c>
      <c r="BR114" s="976"/>
      <c r="BS114" s="976"/>
      <c r="BT114" s="976"/>
      <c r="BU114" s="976"/>
      <c r="BV114" s="976">
        <v>597502</v>
      </c>
      <c r="BW114" s="976"/>
      <c r="BX114" s="976"/>
      <c r="BY114" s="976"/>
      <c r="BZ114" s="976"/>
      <c r="CA114" s="976">
        <v>565999</v>
      </c>
      <c r="CB114" s="976"/>
      <c r="CC114" s="976"/>
      <c r="CD114" s="976"/>
      <c r="CE114" s="976"/>
      <c r="CF114" s="970">
        <v>23.3</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457</v>
      </c>
      <c r="DH114" s="1015"/>
      <c r="DI114" s="1015"/>
      <c r="DJ114" s="1015"/>
      <c r="DK114" s="1016"/>
      <c r="DL114" s="1017" t="s">
        <v>399</v>
      </c>
      <c r="DM114" s="1015"/>
      <c r="DN114" s="1015"/>
      <c r="DO114" s="1015"/>
      <c r="DP114" s="1016"/>
      <c r="DQ114" s="1017" t="s">
        <v>458</v>
      </c>
      <c r="DR114" s="1015"/>
      <c r="DS114" s="1015"/>
      <c r="DT114" s="1015"/>
      <c r="DU114" s="1016"/>
      <c r="DV114" s="1018" t="s">
        <v>444</v>
      </c>
      <c r="DW114" s="1019"/>
      <c r="DX114" s="1019"/>
      <c r="DY114" s="1019"/>
      <c r="DZ114" s="1020"/>
    </row>
    <row r="115" spans="1:130" s="247" customFormat="1" ht="26.25" customHeight="1" x14ac:dyDescent="0.15">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399</v>
      </c>
      <c r="AB115" s="990"/>
      <c r="AC115" s="990"/>
      <c r="AD115" s="990"/>
      <c r="AE115" s="991"/>
      <c r="AF115" s="992" t="s">
        <v>460</v>
      </c>
      <c r="AG115" s="990"/>
      <c r="AH115" s="990"/>
      <c r="AI115" s="990"/>
      <c r="AJ115" s="991"/>
      <c r="AK115" s="992" t="s">
        <v>444</v>
      </c>
      <c r="AL115" s="990"/>
      <c r="AM115" s="990"/>
      <c r="AN115" s="990"/>
      <c r="AO115" s="991"/>
      <c r="AP115" s="993" t="s">
        <v>446</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449</v>
      </c>
      <c r="BR115" s="976"/>
      <c r="BS115" s="976"/>
      <c r="BT115" s="976"/>
      <c r="BU115" s="976"/>
      <c r="BV115" s="976" t="s">
        <v>445</v>
      </c>
      <c r="BW115" s="976"/>
      <c r="BX115" s="976"/>
      <c r="BY115" s="976"/>
      <c r="BZ115" s="976"/>
      <c r="CA115" s="976" t="s">
        <v>446</v>
      </c>
      <c r="CB115" s="976"/>
      <c r="CC115" s="976"/>
      <c r="CD115" s="976"/>
      <c r="CE115" s="976"/>
      <c r="CF115" s="970" t="s">
        <v>399</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460</v>
      </c>
      <c r="DM115" s="1015"/>
      <c r="DN115" s="1015"/>
      <c r="DO115" s="1015"/>
      <c r="DP115" s="1016"/>
      <c r="DQ115" s="1017" t="s">
        <v>444</v>
      </c>
      <c r="DR115" s="1015"/>
      <c r="DS115" s="1015"/>
      <c r="DT115" s="1015"/>
      <c r="DU115" s="1016"/>
      <c r="DV115" s="1018" t="s">
        <v>449</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106</v>
      </c>
      <c r="AB116" s="1015"/>
      <c r="AC116" s="1015"/>
      <c r="AD116" s="1015"/>
      <c r="AE116" s="1016"/>
      <c r="AF116" s="1017">
        <v>51</v>
      </c>
      <c r="AG116" s="1015"/>
      <c r="AH116" s="1015"/>
      <c r="AI116" s="1015"/>
      <c r="AJ116" s="1016"/>
      <c r="AK116" s="1017">
        <v>123</v>
      </c>
      <c r="AL116" s="1015"/>
      <c r="AM116" s="1015"/>
      <c r="AN116" s="1015"/>
      <c r="AO116" s="1016"/>
      <c r="AP116" s="1018">
        <v>0</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399</v>
      </c>
      <c r="BR116" s="976"/>
      <c r="BS116" s="976"/>
      <c r="BT116" s="976"/>
      <c r="BU116" s="976"/>
      <c r="BV116" s="976" t="s">
        <v>444</v>
      </c>
      <c r="BW116" s="976"/>
      <c r="BX116" s="976"/>
      <c r="BY116" s="976"/>
      <c r="BZ116" s="976"/>
      <c r="CA116" s="976" t="s">
        <v>445</v>
      </c>
      <c r="CB116" s="976"/>
      <c r="CC116" s="976"/>
      <c r="CD116" s="976"/>
      <c r="CE116" s="976"/>
      <c r="CF116" s="970" t="s">
        <v>446</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445</v>
      </c>
      <c r="DH116" s="1015"/>
      <c r="DI116" s="1015"/>
      <c r="DJ116" s="1015"/>
      <c r="DK116" s="1016"/>
      <c r="DL116" s="1017" t="s">
        <v>399</v>
      </c>
      <c r="DM116" s="1015"/>
      <c r="DN116" s="1015"/>
      <c r="DO116" s="1015"/>
      <c r="DP116" s="1016"/>
      <c r="DQ116" s="1017" t="s">
        <v>446</v>
      </c>
      <c r="DR116" s="1015"/>
      <c r="DS116" s="1015"/>
      <c r="DT116" s="1015"/>
      <c r="DU116" s="1016"/>
      <c r="DV116" s="1018" t="s">
        <v>399</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574810</v>
      </c>
      <c r="AB117" s="1033"/>
      <c r="AC117" s="1033"/>
      <c r="AD117" s="1033"/>
      <c r="AE117" s="1034"/>
      <c r="AF117" s="1035">
        <v>532667</v>
      </c>
      <c r="AG117" s="1033"/>
      <c r="AH117" s="1033"/>
      <c r="AI117" s="1033"/>
      <c r="AJ117" s="1034"/>
      <c r="AK117" s="1035">
        <v>553687</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399</v>
      </c>
      <c r="BR117" s="976"/>
      <c r="BS117" s="976"/>
      <c r="BT117" s="976"/>
      <c r="BU117" s="976"/>
      <c r="BV117" s="976" t="s">
        <v>444</v>
      </c>
      <c r="BW117" s="976"/>
      <c r="BX117" s="976"/>
      <c r="BY117" s="976"/>
      <c r="BZ117" s="976"/>
      <c r="CA117" s="976" t="s">
        <v>444</v>
      </c>
      <c r="CB117" s="976"/>
      <c r="CC117" s="976"/>
      <c r="CD117" s="976"/>
      <c r="CE117" s="976"/>
      <c r="CF117" s="970" t="s">
        <v>446</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446</v>
      </c>
      <c r="DH117" s="1015"/>
      <c r="DI117" s="1015"/>
      <c r="DJ117" s="1015"/>
      <c r="DK117" s="1016"/>
      <c r="DL117" s="1017" t="s">
        <v>399</v>
      </c>
      <c r="DM117" s="1015"/>
      <c r="DN117" s="1015"/>
      <c r="DO117" s="1015"/>
      <c r="DP117" s="1016"/>
      <c r="DQ117" s="1017" t="s">
        <v>444</v>
      </c>
      <c r="DR117" s="1015"/>
      <c r="DS117" s="1015"/>
      <c r="DT117" s="1015"/>
      <c r="DU117" s="1016"/>
      <c r="DV117" s="1018" t="s">
        <v>444</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312</v>
      </c>
      <c r="AG118" s="941"/>
      <c r="AH118" s="941"/>
      <c r="AI118" s="941"/>
      <c r="AJ118" s="942"/>
      <c r="AK118" s="940" t="s">
        <v>311</v>
      </c>
      <c r="AL118" s="941"/>
      <c r="AM118" s="941"/>
      <c r="AN118" s="941"/>
      <c r="AO118" s="942"/>
      <c r="AP118" s="1027" t="s">
        <v>432</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399</v>
      </c>
      <c r="BR118" s="1054"/>
      <c r="BS118" s="1054"/>
      <c r="BT118" s="1054"/>
      <c r="BU118" s="1054"/>
      <c r="BV118" s="1054" t="s">
        <v>445</v>
      </c>
      <c r="BW118" s="1054"/>
      <c r="BX118" s="1054"/>
      <c r="BY118" s="1054"/>
      <c r="BZ118" s="1054"/>
      <c r="CA118" s="1054" t="s">
        <v>444</v>
      </c>
      <c r="CB118" s="1054"/>
      <c r="CC118" s="1054"/>
      <c r="CD118" s="1054"/>
      <c r="CE118" s="1054"/>
      <c r="CF118" s="970" t="s">
        <v>450</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444</v>
      </c>
      <c r="DH118" s="1015"/>
      <c r="DI118" s="1015"/>
      <c r="DJ118" s="1015"/>
      <c r="DK118" s="1016"/>
      <c r="DL118" s="1017" t="s">
        <v>444</v>
      </c>
      <c r="DM118" s="1015"/>
      <c r="DN118" s="1015"/>
      <c r="DO118" s="1015"/>
      <c r="DP118" s="1016"/>
      <c r="DQ118" s="1017" t="s">
        <v>445</v>
      </c>
      <c r="DR118" s="1015"/>
      <c r="DS118" s="1015"/>
      <c r="DT118" s="1015"/>
      <c r="DU118" s="1016"/>
      <c r="DV118" s="1018" t="s">
        <v>399</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446</v>
      </c>
      <c r="AB119" s="948"/>
      <c r="AC119" s="948"/>
      <c r="AD119" s="948"/>
      <c r="AE119" s="949"/>
      <c r="AF119" s="950" t="s">
        <v>444</v>
      </c>
      <c r="AG119" s="948"/>
      <c r="AH119" s="948"/>
      <c r="AI119" s="948"/>
      <c r="AJ119" s="949"/>
      <c r="AK119" s="950" t="s">
        <v>399</v>
      </c>
      <c r="AL119" s="948"/>
      <c r="AM119" s="948"/>
      <c r="AN119" s="948"/>
      <c r="AO119" s="949"/>
      <c r="AP119" s="951" t="s">
        <v>444</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471</v>
      </c>
      <c r="BP119" s="1062"/>
      <c r="BQ119" s="1053">
        <v>6039592</v>
      </c>
      <c r="BR119" s="1054"/>
      <c r="BS119" s="1054"/>
      <c r="BT119" s="1054"/>
      <c r="BU119" s="1054"/>
      <c r="BV119" s="1054">
        <v>6006022</v>
      </c>
      <c r="BW119" s="1054"/>
      <c r="BX119" s="1054"/>
      <c r="BY119" s="1054"/>
      <c r="BZ119" s="1054"/>
      <c r="CA119" s="1054">
        <v>6407053</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444</v>
      </c>
      <c r="DH119" s="1040"/>
      <c r="DI119" s="1040"/>
      <c r="DJ119" s="1040"/>
      <c r="DK119" s="1041"/>
      <c r="DL119" s="1039" t="s">
        <v>399</v>
      </c>
      <c r="DM119" s="1040"/>
      <c r="DN119" s="1040"/>
      <c r="DO119" s="1040"/>
      <c r="DP119" s="1041"/>
      <c r="DQ119" s="1039" t="s">
        <v>446</v>
      </c>
      <c r="DR119" s="1040"/>
      <c r="DS119" s="1040"/>
      <c r="DT119" s="1040"/>
      <c r="DU119" s="1041"/>
      <c r="DV119" s="1042" t="s">
        <v>445</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444</v>
      </c>
      <c r="AG120" s="1015"/>
      <c r="AH120" s="1015"/>
      <c r="AI120" s="1015"/>
      <c r="AJ120" s="1016"/>
      <c r="AK120" s="1017" t="s">
        <v>444</v>
      </c>
      <c r="AL120" s="1015"/>
      <c r="AM120" s="1015"/>
      <c r="AN120" s="1015"/>
      <c r="AO120" s="1016"/>
      <c r="AP120" s="1018" t="s">
        <v>446</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2681234</v>
      </c>
      <c r="BR120" s="983"/>
      <c r="BS120" s="983"/>
      <c r="BT120" s="983"/>
      <c r="BU120" s="983"/>
      <c r="BV120" s="983">
        <v>2580626</v>
      </c>
      <c r="BW120" s="983"/>
      <c r="BX120" s="983"/>
      <c r="BY120" s="983"/>
      <c r="BZ120" s="983"/>
      <c r="CA120" s="983">
        <v>2697593</v>
      </c>
      <c r="CB120" s="983"/>
      <c r="CC120" s="983"/>
      <c r="CD120" s="983"/>
      <c r="CE120" s="983"/>
      <c r="CF120" s="997">
        <v>110.9</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581508</v>
      </c>
      <c r="DH120" s="983"/>
      <c r="DI120" s="983"/>
      <c r="DJ120" s="983"/>
      <c r="DK120" s="983"/>
      <c r="DL120" s="983">
        <v>595868</v>
      </c>
      <c r="DM120" s="983"/>
      <c r="DN120" s="983"/>
      <c r="DO120" s="983"/>
      <c r="DP120" s="983"/>
      <c r="DQ120" s="983">
        <v>569697</v>
      </c>
      <c r="DR120" s="983"/>
      <c r="DS120" s="983"/>
      <c r="DT120" s="983"/>
      <c r="DU120" s="983"/>
      <c r="DV120" s="984">
        <v>23.4</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446</v>
      </c>
      <c r="AB121" s="1015"/>
      <c r="AC121" s="1015"/>
      <c r="AD121" s="1015"/>
      <c r="AE121" s="1016"/>
      <c r="AF121" s="1017" t="s">
        <v>444</v>
      </c>
      <c r="AG121" s="1015"/>
      <c r="AH121" s="1015"/>
      <c r="AI121" s="1015"/>
      <c r="AJ121" s="1016"/>
      <c r="AK121" s="1017" t="s">
        <v>399</v>
      </c>
      <c r="AL121" s="1015"/>
      <c r="AM121" s="1015"/>
      <c r="AN121" s="1015"/>
      <c r="AO121" s="1016"/>
      <c r="AP121" s="1018" t="s">
        <v>449</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98914</v>
      </c>
      <c r="BR121" s="976"/>
      <c r="BS121" s="976"/>
      <c r="BT121" s="976"/>
      <c r="BU121" s="976"/>
      <c r="BV121" s="976">
        <v>82848</v>
      </c>
      <c r="BW121" s="976"/>
      <c r="BX121" s="976"/>
      <c r="BY121" s="976"/>
      <c r="BZ121" s="976"/>
      <c r="CA121" s="976">
        <v>60741</v>
      </c>
      <c r="CB121" s="976"/>
      <c r="CC121" s="976"/>
      <c r="CD121" s="976"/>
      <c r="CE121" s="976"/>
      <c r="CF121" s="970">
        <v>2.5</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t="s">
        <v>444</v>
      </c>
      <c r="DH121" s="976"/>
      <c r="DI121" s="976"/>
      <c r="DJ121" s="976"/>
      <c r="DK121" s="976"/>
      <c r="DL121" s="976" t="s">
        <v>446</v>
      </c>
      <c r="DM121" s="976"/>
      <c r="DN121" s="976"/>
      <c r="DO121" s="976"/>
      <c r="DP121" s="976"/>
      <c r="DQ121" s="976" t="s">
        <v>445</v>
      </c>
      <c r="DR121" s="976"/>
      <c r="DS121" s="976"/>
      <c r="DT121" s="976"/>
      <c r="DU121" s="976"/>
      <c r="DV121" s="977" t="s">
        <v>444</v>
      </c>
      <c r="DW121" s="977"/>
      <c r="DX121" s="977"/>
      <c r="DY121" s="977"/>
      <c r="DZ121" s="978"/>
    </row>
    <row r="122" spans="1:130" s="247" customFormat="1" ht="26.25" customHeight="1" x14ac:dyDescent="0.15">
      <c r="A122" s="1115"/>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399</v>
      </c>
      <c r="AB122" s="1015"/>
      <c r="AC122" s="1015"/>
      <c r="AD122" s="1015"/>
      <c r="AE122" s="1016"/>
      <c r="AF122" s="1017" t="s">
        <v>444</v>
      </c>
      <c r="AG122" s="1015"/>
      <c r="AH122" s="1015"/>
      <c r="AI122" s="1015"/>
      <c r="AJ122" s="1016"/>
      <c r="AK122" s="1017" t="s">
        <v>445</v>
      </c>
      <c r="AL122" s="1015"/>
      <c r="AM122" s="1015"/>
      <c r="AN122" s="1015"/>
      <c r="AO122" s="1016"/>
      <c r="AP122" s="1018" t="s">
        <v>444</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3752058</v>
      </c>
      <c r="BR122" s="1054"/>
      <c r="BS122" s="1054"/>
      <c r="BT122" s="1054"/>
      <c r="BU122" s="1054"/>
      <c r="BV122" s="1054">
        <v>3860098</v>
      </c>
      <c r="BW122" s="1054"/>
      <c r="BX122" s="1054"/>
      <c r="BY122" s="1054"/>
      <c r="BZ122" s="1054"/>
      <c r="CA122" s="1054">
        <v>4167619</v>
      </c>
      <c r="CB122" s="1054"/>
      <c r="CC122" s="1054"/>
      <c r="CD122" s="1054"/>
      <c r="CE122" s="1054"/>
      <c r="CF122" s="1074">
        <v>171.4</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t="s">
        <v>444</v>
      </c>
      <c r="DH122" s="976"/>
      <c r="DI122" s="976"/>
      <c r="DJ122" s="976"/>
      <c r="DK122" s="976"/>
      <c r="DL122" s="976" t="s">
        <v>446</v>
      </c>
      <c r="DM122" s="976"/>
      <c r="DN122" s="976"/>
      <c r="DO122" s="976"/>
      <c r="DP122" s="976"/>
      <c r="DQ122" s="976" t="s">
        <v>444</v>
      </c>
      <c r="DR122" s="976"/>
      <c r="DS122" s="976"/>
      <c r="DT122" s="976"/>
      <c r="DU122" s="976"/>
      <c r="DV122" s="977" t="s">
        <v>446</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399</v>
      </c>
      <c r="AB123" s="1015"/>
      <c r="AC123" s="1015"/>
      <c r="AD123" s="1015"/>
      <c r="AE123" s="1016"/>
      <c r="AF123" s="1017" t="s">
        <v>445</v>
      </c>
      <c r="AG123" s="1015"/>
      <c r="AH123" s="1015"/>
      <c r="AI123" s="1015"/>
      <c r="AJ123" s="1016"/>
      <c r="AK123" s="1017" t="s">
        <v>399</v>
      </c>
      <c r="AL123" s="1015"/>
      <c r="AM123" s="1015"/>
      <c r="AN123" s="1015"/>
      <c r="AO123" s="1016"/>
      <c r="AP123" s="1018" t="s">
        <v>446</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482</v>
      </c>
      <c r="BP123" s="1062"/>
      <c r="BQ123" s="1121">
        <v>6532206</v>
      </c>
      <c r="BR123" s="1122"/>
      <c r="BS123" s="1122"/>
      <c r="BT123" s="1122"/>
      <c r="BU123" s="1122"/>
      <c r="BV123" s="1122">
        <v>6523572</v>
      </c>
      <c r="BW123" s="1122"/>
      <c r="BX123" s="1122"/>
      <c r="BY123" s="1122"/>
      <c r="BZ123" s="1122"/>
      <c r="CA123" s="1122">
        <v>6925953</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444</v>
      </c>
      <c r="DH123" s="1015"/>
      <c r="DI123" s="1015"/>
      <c r="DJ123" s="1015"/>
      <c r="DK123" s="1016"/>
      <c r="DL123" s="1017" t="s">
        <v>444</v>
      </c>
      <c r="DM123" s="1015"/>
      <c r="DN123" s="1015"/>
      <c r="DO123" s="1015"/>
      <c r="DP123" s="1016"/>
      <c r="DQ123" s="1017" t="s">
        <v>446</v>
      </c>
      <c r="DR123" s="1015"/>
      <c r="DS123" s="1015"/>
      <c r="DT123" s="1015"/>
      <c r="DU123" s="1016"/>
      <c r="DV123" s="1018" t="s">
        <v>445</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446</v>
      </c>
      <c r="AB124" s="1015"/>
      <c r="AC124" s="1015"/>
      <c r="AD124" s="1015"/>
      <c r="AE124" s="1016"/>
      <c r="AF124" s="1017" t="s">
        <v>444</v>
      </c>
      <c r="AG124" s="1015"/>
      <c r="AH124" s="1015"/>
      <c r="AI124" s="1015"/>
      <c r="AJ124" s="1016"/>
      <c r="AK124" s="1017" t="s">
        <v>446</v>
      </c>
      <c r="AL124" s="1015"/>
      <c r="AM124" s="1015"/>
      <c r="AN124" s="1015"/>
      <c r="AO124" s="1016"/>
      <c r="AP124" s="1018" t="s">
        <v>446</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445</v>
      </c>
      <c r="BR124" s="1084"/>
      <c r="BS124" s="1084"/>
      <c r="BT124" s="1084"/>
      <c r="BU124" s="1084"/>
      <c r="BV124" s="1084" t="s">
        <v>446</v>
      </c>
      <c r="BW124" s="1084"/>
      <c r="BX124" s="1084"/>
      <c r="BY124" s="1084"/>
      <c r="BZ124" s="1084"/>
      <c r="CA124" s="1084" t="s">
        <v>399</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t="s">
        <v>444</v>
      </c>
      <c r="DH124" s="1040"/>
      <c r="DI124" s="1040"/>
      <c r="DJ124" s="1040"/>
      <c r="DK124" s="1041"/>
      <c r="DL124" s="1039" t="s">
        <v>446</v>
      </c>
      <c r="DM124" s="1040"/>
      <c r="DN124" s="1040"/>
      <c r="DO124" s="1040"/>
      <c r="DP124" s="1041"/>
      <c r="DQ124" s="1039" t="s">
        <v>444</v>
      </c>
      <c r="DR124" s="1040"/>
      <c r="DS124" s="1040"/>
      <c r="DT124" s="1040"/>
      <c r="DU124" s="1041"/>
      <c r="DV124" s="1042" t="s">
        <v>444</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445</v>
      </c>
      <c r="AB125" s="1015"/>
      <c r="AC125" s="1015"/>
      <c r="AD125" s="1015"/>
      <c r="AE125" s="1016"/>
      <c r="AF125" s="1017" t="s">
        <v>446</v>
      </c>
      <c r="AG125" s="1015"/>
      <c r="AH125" s="1015"/>
      <c r="AI125" s="1015"/>
      <c r="AJ125" s="1016"/>
      <c r="AK125" s="1017" t="s">
        <v>445</v>
      </c>
      <c r="AL125" s="1015"/>
      <c r="AM125" s="1015"/>
      <c r="AN125" s="1015"/>
      <c r="AO125" s="1016"/>
      <c r="AP125" s="1018" t="s">
        <v>444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444</v>
      </c>
      <c r="DH125" s="983"/>
      <c r="DI125" s="983"/>
      <c r="DJ125" s="983"/>
      <c r="DK125" s="983"/>
      <c r="DL125" s="983" t="s">
        <v>450</v>
      </c>
      <c r="DM125" s="983"/>
      <c r="DN125" s="983"/>
      <c r="DO125" s="983"/>
      <c r="DP125" s="983"/>
      <c r="DQ125" s="983" t="s">
        <v>445</v>
      </c>
      <c r="DR125" s="983"/>
      <c r="DS125" s="983"/>
      <c r="DT125" s="983"/>
      <c r="DU125" s="983"/>
      <c r="DV125" s="984" t="s">
        <v>444</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444</v>
      </c>
      <c r="AB126" s="1015"/>
      <c r="AC126" s="1015"/>
      <c r="AD126" s="1015"/>
      <c r="AE126" s="1016"/>
      <c r="AF126" s="1017" t="s">
        <v>445</v>
      </c>
      <c r="AG126" s="1015"/>
      <c r="AH126" s="1015"/>
      <c r="AI126" s="1015"/>
      <c r="AJ126" s="1016"/>
      <c r="AK126" s="1017" t="s">
        <v>446</v>
      </c>
      <c r="AL126" s="1015"/>
      <c r="AM126" s="1015"/>
      <c r="AN126" s="1015"/>
      <c r="AO126" s="1016"/>
      <c r="AP126" s="1018" t="s">
        <v>444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444</v>
      </c>
      <c r="DH126" s="976"/>
      <c r="DI126" s="976"/>
      <c r="DJ126" s="976"/>
      <c r="DK126" s="976"/>
      <c r="DL126" s="976" t="s">
        <v>444</v>
      </c>
      <c r="DM126" s="976"/>
      <c r="DN126" s="976"/>
      <c r="DO126" s="976"/>
      <c r="DP126" s="976"/>
      <c r="DQ126" s="976" t="s">
        <v>444</v>
      </c>
      <c r="DR126" s="976"/>
      <c r="DS126" s="976"/>
      <c r="DT126" s="976"/>
      <c r="DU126" s="976"/>
      <c r="DV126" s="977" t="s">
        <v>446</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450</v>
      </c>
      <c r="AB127" s="1015"/>
      <c r="AC127" s="1015"/>
      <c r="AD127" s="1015"/>
      <c r="AE127" s="1016"/>
      <c r="AF127" s="1017" t="s">
        <v>444</v>
      </c>
      <c r="AG127" s="1015"/>
      <c r="AH127" s="1015"/>
      <c r="AI127" s="1015"/>
      <c r="AJ127" s="1016"/>
      <c r="AK127" s="1017" t="s">
        <v>446</v>
      </c>
      <c r="AL127" s="1015"/>
      <c r="AM127" s="1015"/>
      <c r="AN127" s="1015"/>
      <c r="AO127" s="1016"/>
      <c r="AP127" s="1018" t="s">
        <v>444</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444</v>
      </c>
      <c r="DH127" s="976"/>
      <c r="DI127" s="976"/>
      <c r="DJ127" s="976"/>
      <c r="DK127" s="976"/>
      <c r="DL127" s="976" t="s">
        <v>446</v>
      </c>
      <c r="DM127" s="976"/>
      <c r="DN127" s="976"/>
      <c r="DO127" s="976"/>
      <c r="DP127" s="976"/>
      <c r="DQ127" s="976" t="s">
        <v>444</v>
      </c>
      <c r="DR127" s="976"/>
      <c r="DS127" s="976"/>
      <c r="DT127" s="976"/>
      <c r="DU127" s="976"/>
      <c r="DV127" s="977" t="s">
        <v>445</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32071</v>
      </c>
      <c r="AB128" s="1104"/>
      <c r="AC128" s="1104"/>
      <c r="AD128" s="1104"/>
      <c r="AE128" s="1105"/>
      <c r="AF128" s="1106">
        <v>29744</v>
      </c>
      <c r="AG128" s="1104"/>
      <c r="AH128" s="1104"/>
      <c r="AI128" s="1104"/>
      <c r="AJ128" s="1105"/>
      <c r="AK128" s="1106">
        <v>29780</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446</v>
      </c>
      <c r="DH128" s="1096"/>
      <c r="DI128" s="1096"/>
      <c r="DJ128" s="1096"/>
      <c r="DK128" s="1096"/>
      <c r="DL128" s="1096" t="s">
        <v>444</v>
      </c>
      <c r="DM128" s="1096"/>
      <c r="DN128" s="1096"/>
      <c r="DO128" s="1096"/>
      <c r="DP128" s="1096"/>
      <c r="DQ128" s="1096" t="s">
        <v>450</v>
      </c>
      <c r="DR128" s="1096"/>
      <c r="DS128" s="1096"/>
      <c r="DT128" s="1096"/>
      <c r="DU128" s="1096"/>
      <c r="DV128" s="1097" t="s">
        <v>444</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2813681</v>
      </c>
      <c r="AB129" s="1015"/>
      <c r="AC129" s="1015"/>
      <c r="AD129" s="1015"/>
      <c r="AE129" s="1016"/>
      <c r="AF129" s="1017">
        <v>2740281</v>
      </c>
      <c r="AG129" s="1015"/>
      <c r="AH129" s="1015"/>
      <c r="AI129" s="1015"/>
      <c r="AJ129" s="1016"/>
      <c r="AK129" s="1017">
        <v>2811268</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400642</v>
      </c>
      <c r="AB130" s="1015"/>
      <c r="AC130" s="1015"/>
      <c r="AD130" s="1015"/>
      <c r="AE130" s="1016"/>
      <c r="AF130" s="1017">
        <v>371800</v>
      </c>
      <c r="AG130" s="1015"/>
      <c r="AH130" s="1015"/>
      <c r="AI130" s="1015"/>
      <c r="AJ130" s="1016"/>
      <c r="AK130" s="1017">
        <v>379718</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5.7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2413039</v>
      </c>
      <c r="AB131" s="1040"/>
      <c r="AC131" s="1040"/>
      <c r="AD131" s="1040"/>
      <c r="AE131" s="1041"/>
      <c r="AF131" s="1039">
        <v>2368481</v>
      </c>
      <c r="AG131" s="1040"/>
      <c r="AH131" s="1040"/>
      <c r="AI131" s="1040"/>
      <c r="AJ131" s="1041"/>
      <c r="AK131" s="1039">
        <v>2431550</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5.8887154329999998</v>
      </c>
      <c r="AB132" s="1156"/>
      <c r="AC132" s="1156"/>
      <c r="AD132" s="1156"/>
      <c r="AE132" s="1157"/>
      <c r="AF132" s="1158">
        <v>5.536164318</v>
      </c>
      <c r="AG132" s="1156"/>
      <c r="AH132" s="1156"/>
      <c r="AI132" s="1156"/>
      <c r="AJ132" s="1157"/>
      <c r="AK132" s="1158">
        <v>5.929921244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6.2</v>
      </c>
      <c r="AB133" s="1139"/>
      <c r="AC133" s="1139"/>
      <c r="AD133" s="1139"/>
      <c r="AE133" s="1140"/>
      <c r="AF133" s="1138">
        <v>5.8</v>
      </c>
      <c r="AG133" s="1139"/>
      <c r="AH133" s="1139"/>
      <c r="AI133" s="1139"/>
      <c r="AJ133" s="1140"/>
      <c r="AK133" s="1138">
        <v>5.7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5lRBC3A2QsxLZiikWlE1AJIOOfoJRknWhYGgj6N7SFuW0oFli7UqudMmLKCu7TESk7TjP6D5/wiq8FBrFBUw==" saltValue="bdlrL/ksBVZrDMRpzyzl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VrPU7xeU70c+Au9bWBtOUlWKREgXkdqoNh/i8j72xg1id5IV1sp4ZJGza2c741fdbf6dpa7/RnQjNnH3XyQCQ==" saltValue="i6N+ltQbygfUOSHuVdbS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fYtvXz84jdxbrmsOyTJ8iHbfWaXvJvtY/Mul2CxSvjkmtCIFh+KvJvykZ7OWoD6YMbBVni7h4ZndSQxU4keA==" saltValue="skla3+lZx9TJDeHI9WNg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875111</v>
      </c>
      <c r="AP9" s="313">
        <v>137294</v>
      </c>
      <c r="AQ9" s="314">
        <v>140211</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14869</v>
      </c>
      <c r="AP10" s="316">
        <v>2333</v>
      </c>
      <c r="AQ10" s="317">
        <v>17469</v>
      </c>
      <c r="AR10" s="318">
        <v>-86.6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136947</v>
      </c>
      <c r="AP11" s="316">
        <v>21485</v>
      </c>
      <c r="AQ11" s="317">
        <v>23430</v>
      </c>
      <c r="AR11" s="318">
        <v>-8.3000000000000007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2927</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42411</v>
      </c>
      <c r="AP14" s="316">
        <v>6654</v>
      </c>
      <c r="AQ14" s="317">
        <v>6472</v>
      </c>
      <c r="AR14" s="318">
        <v>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2998</v>
      </c>
      <c r="AP15" s="316">
        <v>470</v>
      </c>
      <c r="AQ15" s="317">
        <v>3599</v>
      </c>
      <c r="AR15" s="318">
        <v>-86.9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-79978</v>
      </c>
      <c r="AP16" s="316">
        <v>-12548</v>
      </c>
      <c r="AQ16" s="317">
        <v>-14458</v>
      </c>
      <c r="AR16" s="318">
        <v>-13.2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992358</v>
      </c>
      <c r="AP17" s="316">
        <v>155688</v>
      </c>
      <c r="AQ17" s="317">
        <v>179649</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13.18</v>
      </c>
      <c r="AP21" s="329">
        <v>16.079999999999998</v>
      </c>
      <c r="AQ21" s="330">
        <v>-2.9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93.4</v>
      </c>
      <c r="AP22" s="334">
        <v>96</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494372</v>
      </c>
      <c r="AP32" s="343">
        <v>77561</v>
      </c>
      <c r="AQ32" s="344">
        <v>107391</v>
      </c>
      <c r="AR32" s="345">
        <v>-27.8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v>130</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239</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30698</v>
      </c>
      <c r="AP35" s="343">
        <v>4816</v>
      </c>
      <c r="AQ35" s="344">
        <v>23019</v>
      </c>
      <c r="AR35" s="345">
        <v>-79.099999999999994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28494</v>
      </c>
      <c r="AP36" s="343">
        <v>4470</v>
      </c>
      <c r="AQ36" s="344">
        <v>3575</v>
      </c>
      <c r="AR36" s="345">
        <v>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750</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123</v>
      </c>
      <c r="AP38" s="346">
        <v>19</v>
      </c>
      <c r="AQ38" s="347">
        <v>17</v>
      </c>
      <c r="AR38" s="335">
        <v>11.8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-29780</v>
      </c>
      <c r="AP39" s="343">
        <v>-4672</v>
      </c>
      <c r="AQ39" s="344">
        <v>-4961</v>
      </c>
      <c r="AR39" s="345">
        <v>-5.8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-379718</v>
      </c>
      <c r="AP40" s="343">
        <v>-59573</v>
      </c>
      <c r="AQ40" s="344">
        <v>-92273</v>
      </c>
      <c r="AR40" s="345">
        <v>-35.4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144189</v>
      </c>
      <c r="AP41" s="343">
        <v>22621</v>
      </c>
      <c r="AQ41" s="344">
        <v>37889</v>
      </c>
      <c r="AR41" s="345">
        <v>-40.299999999999997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369043</v>
      </c>
      <c r="AN51" s="365">
        <v>54399</v>
      </c>
      <c r="AO51" s="366">
        <v>-75.099999999999994</v>
      </c>
      <c r="AP51" s="367">
        <v>162193</v>
      </c>
      <c r="AQ51" s="368">
        <v>-7.7</v>
      </c>
      <c r="AR51" s="369">
        <v>-67.400000000000006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66029</v>
      </c>
      <c r="AN52" s="373">
        <v>9733</v>
      </c>
      <c r="AO52" s="374">
        <v>-88.7</v>
      </c>
      <c r="AP52" s="375">
        <v>79985</v>
      </c>
      <c r="AQ52" s="376">
        <v>-8.8000000000000007</v>
      </c>
      <c r="AR52" s="377">
        <v>-79.900000000000006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461905</v>
      </c>
      <c r="AN53" s="365">
        <v>69334</v>
      </c>
      <c r="AO53" s="366">
        <v>27.5</v>
      </c>
      <c r="AP53" s="367">
        <v>168868</v>
      </c>
      <c r="AQ53" s="368">
        <v>4.0999999999999996</v>
      </c>
      <c r="AR53" s="369">
        <v>23.4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103668</v>
      </c>
      <c r="AN54" s="373">
        <v>15561</v>
      </c>
      <c r="AO54" s="374">
        <v>59.9</v>
      </c>
      <c r="AP54" s="375">
        <v>79360</v>
      </c>
      <c r="AQ54" s="376">
        <v>-0.8</v>
      </c>
      <c r="AR54" s="377">
        <v>60.7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538959</v>
      </c>
      <c r="AN55" s="365">
        <v>82322</v>
      </c>
      <c r="AO55" s="366">
        <v>18.7</v>
      </c>
      <c r="AP55" s="367">
        <v>202870</v>
      </c>
      <c r="AQ55" s="368">
        <v>20.100000000000001</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92922</v>
      </c>
      <c r="AN56" s="373">
        <v>14193</v>
      </c>
      <c r="AO56" s="374">
        <v>-8.8000000000000007</v>
      </c>
      <c r="AP56" s="375">
        <v>79735</v>
      </c>
      <c r="AQ56" s="376">
        <v>0.5</v>
      </c>
      <c r="AR56" s="377">
        <v>-9.3000000000000007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733724</v>
      </c>
      <c r="AN57" s="365">
        <v>113615</v>
      </c>
      <c r="AO57" s="366">
        <v>38</v>
      </c>
      <c r="AP57" s="367">
        <v>167497</v>
      </c>
      <c r="AQ57" s="368">
        <v>-17.399999999999999</v>
      </c>
      <c r="AR57" s="369">
        <v>55.4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116592</v>
      </c>
      <c r="AN58" s="373">
        <v>18054</v>
      </c>
      <c r="AO58" s="374">
        <v>27.2</v>
      </c>
      <c r="AP58" s="375">
        <v>82571</v>
      </c>
      <c r="AQ58" s="376">
        <v>3.6</v>
      </c>
      <c r="AR58" s="377">
        <v>23.6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1374187</v>
      </c>
      <c r="AN59" s="365">
        <v>215593</v>
      </c>
      <c r="AO59" s="366">
        <v>89.8</v>
      </c>
      <c r="AP59" s="367">
        <v>190274</v>
      </c>
      <c r="AQ59" s="368">
        <v>13.6</v>
      </c>
      <c r="AR59" s="369">
        <v>76.2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458699</v>
      </c>
      <c r="AN60" s="373">
        <v>71964</v>
      </c>
      <c r="AO60" s="374">
        <v>298.60000000000002</v>
      </c>
      <c r="AP60" s="375">
        <v>88584</v>
      </c>
      <c r="AQ60" s="376">
        <v>7.3</v>
      </c>
      <c r="AR60" s="377">
        <v>291.3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695564</v>
      </c>
      <c r="AN61" s="380">
        <v>107053</v>
      </c>
      <c r="AO61" s="381">
        <v>19.8</v>
      </c>
      <c r="AP61" s="382">
        <v>178340</v>
      </c>
      <c r="AQ61" s="383">
        <v>2.5</v>
      </c>
      <c r="AR61" s="369">
        <v>17.3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167582</v>
      </c>
      <c r="AN62" s="373">
        <v>25901</v>
      </c>
      <c r="AO62" s="374">
        <v>57.6</v>
      </c>
      <c r="AP62" s="375">
        <v>82047</v>
      </c>
      <c r="AQ62" s="376">
        <v>0.4</v>
      </c>
      <c r="AR62" s="377">
        <v>57.2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x3e12np4rxhJ8ER7uvO6LC64Av39Ws2UXZD88n3sVCxKnzR0DqxtBTkhPZS7R2LpxVOcEqUmUHRVx0nIOpuMA==" saltValue="DgwYgQe/lepDciKbEOuo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XWvbFeAtQMBtIU22RCmLtPUS8PUHn0kJEoBvjP4ey/l6yqmstGRLwEVfz1GlCkKeHm+Chiv50BR3rjRL0MGq0w==" saltValue="hiJBsvKG+pcx1xSbQDYR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ECVZGWyoflFPepjFB0iMyntBJ61Md2WPWac798uD0hNEMNDY/gU9r/tzLLifNU4W3ZScenEU6gSq2gRDBTOF6w==" saltValue="UsLjqiUf21xZMvrdB8Tg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50.29</v>
      </c>
      <c r="G47" s="12">
        <v>50.64</v>
      </c>
      <c r="H47" s="12">
        <v>50.74</v>
      </c>
      <c r="I47" s="12">
        <v>51.12</v>
      </c>
      <c r="J47" s="13">
        <v>53.53</v>
      </c>
    </row>
    <row r="48" spans="2:10" ht="57.75" customHeight="1" x14ac:dyDescent="0.15">
      <c r="B48" s="14"/>
      <c r="C48" s="1200" t="s">
        <v>4</v>
      </c>
      <c r="D48" s="1200"/>
      <c r="E48" s="1201"/>
      <c r="F48" s="15">
        <v>3.32</v>
      </c>
      <c r="G48" s="16">
        <v>3.23</v>
      </c>
      <c r="H48" s="16">
        <v>6.58</v>
      </c>
      <c r="I48" s="16">
        <v>5.94</v>
      </c>
      <c r="J48" s="17">
        <v>6.43</v>
      </c>
    </row>
    <row r="49" spans="2:10" ht="57.75" customHeight="1" thickBot="1" x14ac:dyDescent="0.2">
      <c r="B49" s="18"/>
      <c r="C49" s="1202" t="s">
        <v>5</v>
      </c>
      <c r="D49" s="1202"/>
      <c r="E49" s="1203"/>
      <c r="F49" s="19">
        <v>5.52</v>
      </c>
      <c r="G49" s="20" t="s">
        <v>568</v>
      </c>
      <c r="H49" s="20">
        <v>3.35</v>
      </c>
      <c r="I49" s="20" t="s">
        <v>569</v>
      </c>
      <c r="J49" s="21">
        <v>4.34</v>
      </c>
    </row>
    <row r="50" spans="2:10" ht="13.5" customHeight="1" x14ac:dyDescent="0.15"/>
  </sheetData>
  <sheetProtection algorithmName="SHA-512" hashValue="G1o0Udo11Cx5mKAc5RrxqL1MA62CZQxsGI2080yCAbw4Qk5mvdIPdk73sCcQ53MfrM/G4DK4dB0+anpjQq31hQ==" saltValue="bb9jF3uWt+eFP1L+ibIQ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2021-03-11T06:29:04Z</cp:lastPrinted>
  <dcterms:created xsi:type="dcterms:W3CDTF">2021-02-05T04:49:26Z</dcterms:created>
  <dcterms:modified xsi:type="dcterms:W3CDTF">2021-03-22T05:41:10Z</dcterms:modified>
  <cp:category/>
</cp:coreProperties>
</file>