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007\Desktop\"/>
    </mc:Choice>
  </mc:AlternateContent>
  <xr:revisionPtr revIDLastSave="0" documentId="8_{B1E9D320-5979-47A2-A0AA-CDC657CBCFA9}" xr6:coauthVersionLast="44" xr6:coauthVersionMax="44" xr10:uidLastSave="{00000000-0000-0000-0000-000000000000}"/>
  <bookViews>
    <workbookView xWindow="-120" yWindow="-120" windowWidth="29040" windowHeight="15840" tabRatio="85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AM35" i="10"/>
  <c r="CO34" i="10"/>
  <c r="BW34" i="10"/>
  <c r="BW35" i="10" s="1"/>
  <c r="BW36" i="10" s="1"/>
  <c r="BW37" i="10" s="1"/>
  <c r="BW38" i="10" s="1"/>
  <c r="BW39" i="10" s="1"/>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<sst xmlns="http://schemas.openxmlformats.org/spreadsheetml/2006/main" count="1126" uniqueCount="591">
  <si>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</si>
  <si>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</si>
  <si>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</si>
  <si>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</si>
  <si>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</si>
  <si>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</si>
  <si>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</si>
  <si>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</si>
  <si>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</si>
  <si>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</si>
  <si>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</si>
  <si>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</si>
  <si>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</si>
  <si>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</si>
  <si>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</si>
  <si>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</si>
  <si>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</si>
  <si>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</si>
  <si>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</si>
  <si>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</si>
  <si>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</si>
  <si>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</si>
  <si>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</si>
  <si>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</si>
  <si>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</si>
  <si>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</si>
  <si>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</si>
  <si>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</si>
  <si>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</si>
  <si>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</si>
  <si>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</si>
  <si>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</si>
  <si>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</si>
  <si>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</si>
  <si>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</si>
  <si>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</si>
  <si>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</si>
  <si>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</si>
  <si>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</si>
  <si>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</si>
  <si>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</si>
  <si>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</si>
  <si>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</si>
  <si>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</si>
  <si>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</si>
  <si>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</si>
  <si>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</si>
  <si>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</si>
  <si>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</si>
  <si>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</si>
  <si>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</si>
  <si>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</si>
  <si>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</si>
  <si>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</si>
  <si>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</si>
  <si>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</si>
  <si>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</si>
  <si>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</si>
  <si>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</si>
  <si>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</si>
  <si>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</si>
  <si>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</si>
  <si>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</si>
  <si>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</si>
  <si>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</si>
  <si>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</si>
  <si>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</si>
  <si>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</si>
  <si>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</si>
  <si>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</si>
  <si>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</si>
  <si>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</si>
  <si>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</si>
  <si>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</si>
  <si>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</si>
  <si>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</si>
  <si>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</si>
  <si>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</si>
  <si>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</si>
  <si>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</si>
  <si>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</si>
  <si>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</si>
  <si>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</si>
  <si>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</si>
  <si>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</si>
  <si>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</si>
  <si>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</si>
  <si>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</si>
  <si>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</si>
  <si>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</si>
  <si>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</si>
  <si>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</si>
  <si>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</si>
  <si>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</si>
  <si>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</si>
  <si>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</si>
  <si>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</si>
  <si>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</si>
  <si>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</si>
  <si>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</si>
  <si>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</si>
  <si>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</si>
  <si>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</si>
  <si>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</si>
  <si>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</si>
  <si>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</si>
  <si>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</si>
  <si>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</si>
  <si>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</si>
  <si>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</si>
  <si>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</si>
  <si>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</si>
  <si>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</si>
  <si>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</si>
  <si>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</si>
  <si>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</si>
  <si>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</si>
  <si>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</si>
  <si>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</si>
  <si>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</si>
  <si>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</si>
  <si>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</si>
  <si>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</si>
  <si>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</si>
  <si>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</si>
  <si>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</si>
  <si>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</si>
  <si>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</si>
  <si>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</si>
  <si>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</si>
  <si>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</si>
  <si>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</si>
  <si>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</si>
  <si>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</si>
  <si>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</si>
  <si>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</si>
  <si>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</si>
  <si>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</si>
  <si>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</si>
  <si>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</si>
  <si>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</si>
  <si>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</si>
  <si>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</si>
  <si>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</si>
  <si>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</si>
  <si>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</si>
  <si>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</si>
  <si>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</si>
  <si>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</si>
  <si>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</si>
  <si>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</si>
  <si>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</si>
  <si>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</si>
  <si>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</si>
  <si>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</si>
  <si>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</si>
  <si>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</si>
  <si>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</si>
  <si>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</si>
  <si>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</si>
  <si>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</si>
  <si>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</si>
  <si>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</si>
  <si>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</si>
  <si>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</si>
  <si>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</si>
  <si>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</si>
  <si>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</si>
  <si>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</si>
  <si>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</si>
  <si>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</si>
  <si>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</si>
  <si>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</si>
  <si>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</si>
  <si>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</si>
  <si>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</si>
  <si>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</si>
  <si>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</si>
  <si>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</si>
  <si>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</si>
  <si>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</si>
  <si>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</si>
  <si>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</si>
  <si>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</si>
  <si>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</si>
  <si>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</si>
  <si>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</si>
  <si>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</si>
  <si>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</si>
  <si>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</si>
  <si>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</si>
  <si>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</si>
  <si>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</si>
  <si>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</si>
  <si>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</si>
  <si>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</si>
  <si>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</si>
  <si>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</si>
  <si>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</si>
  <si>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</si>
  <si>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</si>
  <si>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</si>
  <si>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</si>
  <si>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</si>
  <si>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</si>
  <si>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</si>
  <si>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</si>
  <si>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</si>
  <si>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</si>
  <si>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</si>
  <si>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</si>
  <si>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</si>
  <si>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</si>
  <si>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熊本県高森町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</si>
  <si>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</si>
  <si>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</si>
  <si>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</si>
  <si>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</si>
  <si>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</si>
  <si>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</si>
  <si>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</si>
  <si>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</si>
  <si>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</si>
  <si>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</si>
  <si>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</si>
  <si>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</si>
  <si>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</si>
  <si>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</si>
  <si>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</si>
  <si>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</si>
  <si>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</si>
  <si>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</si>
  <si>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</si>
  <si>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</si>
  <si>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</si>
  <si>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</si>
  <si>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</si>
  <si>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</si>
  <si>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</si>
  <si>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</si>
  <si>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</si>
  <si>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</si>
  <si>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</si>
  <si>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</si>
  <si>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</si>
  <si>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</si>
  <si>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</si>
  <si>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</si>
  <si>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</si>
  <si>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</si>
  <si>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</si>
  <si>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</si>
  <si>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</si>
  <si>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</si>
  <si>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</si>
  <si>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</si>
  <si>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</si>
  <si>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</si>
  <si>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</si>
  <si>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</si>
  <si>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</si>
  <si>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</si>
  <si>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</si>
  <si>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</si>
  <si>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</si>
  <si>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</si>
  <si>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</si>
  <si>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</si>
  <si>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</si>
  <si>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</si>
  <si>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</si>
  <si>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</si>
  <si>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</si>
  <si>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</si>
  <si>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</si>
  <si>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</si>
  <si>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</si>
  <si>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</si>
  <si>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</si>
  <si>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</si>
  <si>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</si>
  <si>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</si>
  <si>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</si>
  <si>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</si>
  <si>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</si>
  <si>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</si>
  <si>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</si>
  <si>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</si>
  <si>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</si>
  <si>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</si>
  <si>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</si>
  <si>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</si>
  <si>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</si>
  <si>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</si>
  <si>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</si>
  <si>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</si>
  <si>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</si>
  <si>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</si>
  <si>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</si>
  <si>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</si>
  <si>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</si>
  <si>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</si>
  <si>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</si>
  <si>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</si>
  <si>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</si>
  <si>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</si>
  <si>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</si>
  <si>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</si>
  <si>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</si>
  <si>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</si>
  <si>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</si>
  <si>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</si>
  <si>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</si>
  <si>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</si>
  <si>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</si>
  <si>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</si>
  <si>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</si>
  <si>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</si>
  <si>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</si>
  <si>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</si>
  <si>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</si>
  <si>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</si>
  <si>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</si>
  <si>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</si>
  <si>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</si>
  <si>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</si>
  <si>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</si>
  <si>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</si>
  <si>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</si>
  <si>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</si>
  <si>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</si>
  <si>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</si>
  <si>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</si>
  <si>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</si>
  <si>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</si>
  <si>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</si>
  <si>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</si>
  <si>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</si>
  <si>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</si>
  <si>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</si>
  <si>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</si>
  <si>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</si>
  <si>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</si>
  <si>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</si>
  <si>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</si>
  <si>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</si>
  <si>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</si>
  <si>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</si>
  <si>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</si>
  <si>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</si>
  <si>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</si>
  <si>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</si>
  <si>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</si>
  <si>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</si>
  <si>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</si>
  <si>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</si>
  <si>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</si>
  <si>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</si>
  <si>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</si>
  <si>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</si>
  <si>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</si>
  <si>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</si>
  <si>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</si>
  <si>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熊本県高森町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</si>
  <si>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</si>
  <si>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</si>
  <si>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</si>
  <si>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</si>
  <si>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</si>
  <si>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</si>
  <si>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</si>
  <si>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</si>
  <si>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</si>
  <si>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</si>
  <si>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</si>
  <si>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</si>
  <si>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</si>
  <si>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</si>
  <si>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</si>
  <si>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</si>
  <si>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</si>
  <si>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</si>
  <si>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</si>
  <si>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</si>
  <si>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農業用水供給事業特別会計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</si>
  <si>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</si>
  <si>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</si>
  <si>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</si>
  <si>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</si>
  <si>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</si>
  <si>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</si>
  <si>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</si>
  <si>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</si>
  <si>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</si>
  <si>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</si>
  <si>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</si>
  <si>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</si>
  <si>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</si>
  <si>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</si>
  <si>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</si>
  <si>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</si>
  <si>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</si>
  <si>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</si>
  <si>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</si>
  <si>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</si>
  <si>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</si>
  <si>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</si>
  <si>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</si>
  <si>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</si>
  <si>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</si>
  <si>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</si>
  <si>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</si>
  <si>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</si>
  <si>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</si>
  <si>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</si>
  <si>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</si>
  <si>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</si>
  <si>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</si>
  <si>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</si>
  <si>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</si>
  <si>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</si>
  <si>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</si>
  <si>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</si>
  <si>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</si>
  <si>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</si>
  <si>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</si>
  <si>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</si>
  <si>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</si>
  <si>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</si>
  <si>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</si>
  <si>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</si>
  <si>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</si>
  <si>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</si>
  <si>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</si>
  <si>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</si>
  <si>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</si>
  <si>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</si>
  <si>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</si>
  <si>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</si>
  <si>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</si>
  <si>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</si>
  <si>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</si>
  <si>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</si>
  <si>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</si>
  <si>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</si>
  <si>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</si>
  <si>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</si>
  <si>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</si>
  <si>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</si>
  <si>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</si>
  <si>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</si>
  <si>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</si>
  <si>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</si>
  <si>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</si>
  <si>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</si>
  <si>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</si>
  <si>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</si>
  <si>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</si>
  <si>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</si>
  <si>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</si>
  <si>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</si>
  <si>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</si>
  <si>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</si>
  <si>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</si>
  <si>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</si>
  <si>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</si>
  <si>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</si>
  <si>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</si>
  <si>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</si>
  <si>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</si>
  <si>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</si>
  <si>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</si>
  <si>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</si>
  <si>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</si>
  <si>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</si>
  <si>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</si>
  <si>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</si>
  <si>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</si>
  <si>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</si>
  <si>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</si>
  <si>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</si>
  <si>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</si>
  <si>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</si>
  <si>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</si>
  <si>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</si>
  <si>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</si>
  <si>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</si>
  <si>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</si>
  <si>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</si>
  <si>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</si>
  <si>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</si>
  <si>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</si>
  <si>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</si>
  <si>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</si>
  <si>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</si>
  <si>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</si>
  <si>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</si>
  <si>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</si>
  <si>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</si>
  <si>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</si>
  <si>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</si>
  <si>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</si>
  <si>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</si>
  <si>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</si>
  <si>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</si>
  <si>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</si>
  <si>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</si>
  <si>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</si>
  <si>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</si>
  <si>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</si>
  <si>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</si>
  <si>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</si>
  <si>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</si>
  <si>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</si>
  <si>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</si>
  <si>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</si>
  <si>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</si>
  <si>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</si>
  <si>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</si>
  <si>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</si>
  <si>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</si>
  <si>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</si>
  <si>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</si>
  <si>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</si>
  <si>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</si>
  <si>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</si>
  <si>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</si>
  <si>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</si>
  <si>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</si>
  <si>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</si>
  <si>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</si>
  <si>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</si>
  <si>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</si>
  <si>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</si>
  <si>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</si>
  <si>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</si>
  <si>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</si>
  <si>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</si>
  <si>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</si>
  <si>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</si>
  <si>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</si>
  <si>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</si>
  <si>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</si>
  <si>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</si>
  <si>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</si>
  <si>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</si>
  <si>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</si>
  <si>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</si>
  <si>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</si>
  <si>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</si>
  <si>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0.97</t>
  </si>
  <si>
    <t>▲ 1.04</t>
  </si>
  <si>
    <t>▲ 1.79</t>
  </si>
  <si>
    <t>一般会計</t>
  </si>
  <si>
    <t>介護保険事業特別会計</t>
  </si>
  <si>
    <t>国民健康保険事業特別会計</t>
  </si>
  <si>
    <t>簡易水道事業特別会計</t>
  </si>
  <si>
    <t>後期高齢者医療特別会計</t>
  </si>
  <si>
    <t>農業用水供給事業特別会計</t>
  </si>
  <si>
    <t>鉄道経営対策事業基金特別会計</t>
  </si>
  <si>
    <t>その他会計（赤字）</t>
  </si>
  <si>
    <t>その他会計（黒字）</t>
  </si>
  <si>
    <t>H25末</t>
    <phoneticPr fontId="5"/>
  </si>
  <si>
    <t>H26末</t>
    <phoneticPr fontId="5"/>
  </si>
  <si>
    <t>H27末</t>
    <phoneticPr fontId="5"/>
  </si>
  <si>
    <t>H28末</t>
    <phoneticPr fontId="5"/>
  </si>
  <si>
    <t>H29末</t>
    <phoneticPr fontId="5"/>
  </si>
  <si>
    <t>熊本県市町村総合事務組合</t>
  </si>
  <si>
    <t>阿蘇広域行政事務組合(一般会計)</t>
  </si>
  <si>
    <t>阿蘇広域行政事務組合
（養護老人ホーム湯の里荘特別会計）</t>
  </si>
  <si>
    <t>熊本県後期高齢者医療広域連合
（一般会計）</t>
  </si>
  <si>
    <t>熊本県後期高齢者医療広域連合
（後期高齢者医療特別会計）</t>
  </si>
  <si>
    <t>-</t>
    <phoneticPr fontId="18"/>
  </si>
  <si>
    <t>-</t>
    <phoneticPr fontId="18"/>
  </si>
  <si>
    <t>農業用水供給事業基金</t>
    <rPh sb="0" eb="2">
      <t>ノウギョウ</t>
    </rPh>
    <rPh sb="2" eb="4">
      <t>ヨウスイ</t>
    </rPh>
    <rPh sb="4" eb="6">
      <t>キョウキュウ</t>
    </rPh>
    <rPh sb="6" eb="8">
      <t>ジギョウ</t>
    </rPh>
    <rPh sb="8" eb="10">
      <t>キキン</t>
    </rPh>
    <phoneticPr fontId="2"/>
  </si>
  <si>
    <t>鉄道経営対策事業基金</t>
    <rPh sb="0" eb="2">
      <t>テツドウ</t>
    </rPh>
    <rPh sb="2" eb="4">
      <t>ケイエイ</t>
    </rPh>
    <rPh sb="4" eb="6">
      <t>タイサク</t>
    </rPh>
    <rPh sb="6" eb="8">
      <t>ジギョウ</t>
    </rPh>
    <rPh sb="8" eb="10">
      <t>キキン</t>
    </rPh>
    <phoneticPr fontId="2"/>
  </si>
  <si>
    <t>ふるさと応援基金</t>
    <rPh sb="4" eb="6">
      <t>オウエン</t>
    </rPh>
    <rPh sb="6" eb="8">
      <t>キキン</t>
    </rPh>
    <phoneticPr fontId="2"/>
  </si>
  <si>
    <t>災害基金</t>
    <rPh sb="0" eb="2">
      <t>サイガイ</t>
    </rPh>
    <rPh sb="2" eb="4">
      <t>キキン</t>
    </rPh>
    <phoneticPr fontId="2"/>
  </si>
  <si>
    <t>つながるひかり通信基金</t>
    <rPh sb="7" eb="9">
      <t>ツウシン</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</si>
  <si>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</si>
  <si>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</si>
  <si>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</si>
  <si>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29よりも地方債の残高が増加したが、将来負担比率が「-」で推移している。一方で、有形固定資産減価償却率は類似団体よりも高く、上昇傾向にある。全体的に老朽化が進んでいるが、特に公営住宅は平成17年の建設が最後となっており、施設の老朽化や長寿命化が課題となっている。
今後整備する個別施設計画に基づき、施設の維持管理を適切に進めていく必要がある。</t>
    <rPh sb="6" eb="9">
      <t>チホウサイ</t>
    </rPh>
    <rPh sb="10" eb="12">
      <t>ザンダカ</t>
    </rPh>
    <rPh sb="13" eb="15">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</si>
  <si>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</si>
  <si>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</si>
  <si>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</si>
  <si>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</si>
  <si>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</si>
  <si>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</si>
  <si>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元利償還金が減少したため、H29よりも実質公債費率が減少した。また類似団体と比較しても下回っている。今後は防災行政無線デジタル化事業や熊本地震からの創造的復興（高森駅周辺再開発）に地方債を活用予定であるため実質公債費率は増加することを想定している。</t>
    <rPh sb="6" eb="8">
      <t>ゲンショウ</t>
    </rPh>
    <rPh sb="19" eb="21">
      <t>ジッシツ</t>
    </rPh>
    <rPh sb="21" eb="24">
      <t>コウサイヒ</t>
    </rPh>
    <rPh sb="24" eb="25">
      <t>リツ</t>
    </rPh>
    <rPh sb="26" eb="28">
      <t>ゲンショウ</t>
    </rPh>
    <rPh sb="33" eb="35">
      <t>ルイジ</t>
    </rPh>
    <rPh sb="35" eb="37">
      <t>ダンタイ</t>
    </rPh>
    <rPh sb="38" eb="40">
      <t>ヒカク</t>
    </rPh>
    <rPh sb="43" eb="45">
      <t>シタマワ</t>
    </rPh>
    <rPh sb="50" eb="52">
      <t>コンゴ</t>
    </rPh>
    <rPh sb="64" eb="66">
      <t>ジギョウ</t>
    </rPh>
    <rPh sb="103" eb="105">
      <t>ジッシツ</t>
    </rPh>
    <rPh sb="105" eb="108">
      <t>コウサイヒ</t>
    </rPh>
    <rPh sb="108" eb="109">
      <t>リツ</t>
    </rPh>
    <rPh sb="110" eb="112">
      <t>ゾウカ</t>
    </rPh>
    <rPh sb="117" eb="119">
      <t>ソウテイ</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</si>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</sst>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FD54607-828B-42B8-BD48-AC265052862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23ED-4C35-91B4-EA980658BD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218843</c:v>
                </c:pt>
                <c:pt idx="1">
                  <c:v>54399</c:v>
                </c:pt>
                <c:pt idx="2">
                  <c:v>69334</c:v>
                </c:pt>
                <c:pt idx="3">
                  <c:v>82322</c:v>
                </c:pt>
                <c:pt idx="4">
                  <c:v>113615</c:v>
                </c:pt>
              </c:numCache>
            </c:numRef>
          </c:val>
          <c:smooth val="0"/>
          <c:extLst>
            <c:ext xmlns:c16="http://schemas.microsoft.com/office/drawing/2014/chart" uri="{C3380CC4-5D6E-409C-BE32-E72D297353CC}">
              <c16:uniqueId val="{00000001-23ED-4C35-91B4-EA980658BD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3.39</c:v>
                </c:pt>
                <c:pt idx="1">
                  <c:v>3.32</c:v>
                </c:pt>
                <c:pt idx="2">
                  <c:v>3.23</c:v>
                </c:pt>
                <c:pt idx="3">
                  <c:v>6.58</c:v>
                </c:pt>
                <c:pt idx="4">
                  <c:v>5.94</c:v>
                </c:pt>
              </c:numCache>
            </c:numRef>
          </c:val>
          <c:extLst>
            <c:ext xmlns:c16="http://schemas.microsoft.com/office/drawing/2014/chart" uri="{C3380CC4-5D6E-409C-BE32-E72D297353CC}">
              <c16:uniqueId val="{00000000-E35D-41CA-89FE-E94DB53B41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46.6</c:v>
                </c:pt>
                <c:pt idx="1">
                  <c:v>50.29</c:v>
                </c:pt>
                <c:pt idx="2">
                  <c:v>50.64</c:v>
                </c:pt>
                <c:pt idx="3">
                  <c:v>50.74</c:v>
                </c:pt>
                <c:pt idx="4">
                  <c:v>51.12</c:v>
                </c:pt>
              </c:numCache>
            </c:numRef>
          </c:val>
          <c:extLst>
            <c:ext xmlns:c16="http://schemas.microsoft.com/office/drawing/2014/chart" uri="{C3380CC4-5D6E-409C-BE32-E72D297353CC}">
              <c16:uniqueId val="{00000001-E35D-41CA-89FE-E94DB53B41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-0.97</c:v>
                </c:pt>
                <c:pt idx="1">
                  <c:v>5.52</c:v>
                </c:pt>
                <c:pt idx="2">
                  <c:v>-1.04</c:v>
                </c:pt>
                <c:pt idx="3">
                  <c:v>3.35</c:v>
                </c:pt>
                <c:pt idx="4">
                  <c:v>-1.79</c:v>
                </c:pt>
              </c:numCache>
            </c:numRef>
          </c:val>
          <c:smooth val="0"/>
          <c:extLst>
            <c:ext xmlns:c16="http://schemas.microsoft.com/office/drawing/2014/chart" uri="{C3380CC4-5D6E-409C-BE32-E72D297353CC}">
              <c16:uniqueId val="{00000002-E35D-41CA-89FE-E94DB53B41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D4-4629-B4E8-02163BBCC4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D4-4629-B4E8-02163BBCC4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D4-4629-B4E8-02163BBCC463}"/>
            </c:ext>
          </c:extLst>
        </c:ser>
        <c:ser>
          <c:idx val="3"/>
          <c:order val="3"/>
          <c:tx>
            <c:strRef>
              <c:f>データシート!$A$30</c:f>
              <c:strCache>
                <c:ptCount val="1"/>
                <c:pt idx="0">
                  <c:v>鉄道経営対策事業基金特別会計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D4-4629-B4E8-02163BBCC463}"/>
            </c:ext>
          </c:extLst>
        </c:ser>
        <c:ser>
          <c:idx val="4"/>
          <c:order val="4"/>
          <c:tx>
            <c:strRef>
              <c:f>データシート!$A$31</c:f>
              <c:strCache>
                <c:ptCount val="1"/>
                <c:pt idx="0">
                  <c:v>農業用水供給事業特別会計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0.03</c:v>
                </c:pt>
                <c:pt idx="4">
                  <c:v>#N/A</c:v>
                </c:pt>
                <c:pt idx="5">
                  <c:v>0.19</c:v>
                </c:pt>
                <c:pt idx="6">
                  <c:v>#N/A</c:v>
                </c:pt>
                <c:pt idx="7">
                  <c:v>0.12</c:v>
                </c:pt>
                <c:pt idx="8">
                  <c:v>#N/A</c:v>
                </c:pt>
                <c:pt idx="9">
                  <c:v>0</c:v>
                </c:pt>
              </c:numCache>
            </c:numRef>
          </c:val>
          <c:extLst>
            <c:ext xmlns:c16="http://schemas.microsoft.com/office/drawing/2014/chart" uri="{C3380CC4-5D6E-409C-BE32-E72D297353CC}">
              <c16:uniqueId val="{00000004-40D4-4629-B4E8-02163BBCC46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0.12</c:v>
                </c:pt>
                <c:pt idx="4">
                  <c:v>#N/A</c:v>
                </c:pt>
                <c:pt idx="5">
                  <c:v>0.12</c:v>
                </c:pt>
                <c:pt idx="6">
                  <c:v>#N/A</c:v>
                </c:pt>
                <c:pt idx="7">
                  <c:v>0.1</c:v>
                </c:pt>
                <c:pt idx="8">
                  <c:v>#N/A</c:v>
                </c:pt>
                <c:pt idx="9">
                  <c:v>0.12</c:v>
                </c:pt>
              </c:numCache>
            </c:numRef>
          </c:val>
          <c:extLst>
            <c:ext xmlns:c16="http://schemas.microsoft.com/office/drawing/2014/chart" uri="{C3380CC4-5D6E-409C-BE32-E72D297353CC}">
              <c16:uniqueId val="{00000005-40D4-4629-B4E8-02163BBCC463}"/>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0.75</c:v>
                </c:pt>
                <c:pt idx="2">
                  <c:v>#N/A</c:v>
                </c:pt>
                <c:pt idx="3">
                  <c:v>0.32</c:v>
                </c:pt>
                <c:pt idx="4">
                  <c:v>#N/A</c:v>
                </c:pt>
                <c:pt idx="5">
                  <c:v>0.87</c:v>
                </c:pt>
                <c:pt idx="6">
                  <c:v>#N/A</c:v>
                </c:pt>
                <c:pt idx="7">
                  <c:v>0.62</c:v>
                </c:pt>
                <c:pt idx="8">
                  <c:v>#N/A</c:v>
                </c:pt>
                <c:pt idx="9">
                  <c:v>0.4</c:v>
                </c:pt>
              </c:numCache>
            </c:numRef>
          </c:val>
          <c:extLst>
            <c:ext xmlns:c16="http://schemas.microsoft.com/office/drawing/2014/chart" uri="{C3380CC4-5D6E-409C-BE32-E72D297353CC}">
              <c16:uniqueId val="{00000006-40D4-4629-B4E8-02163BBCC46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1.55</c:v>
                </c:pt>
                <c:pt idx="2">
                  <c:v>#N/A</c:v>
                </c:pt>
                <c:pt idx="3">
                  <c:v>0.22</c:v>
                </c:pt>
                <c:pt idx="4">
                  <c:v>#N/A</c:v>
                </c:pt>
                <c:pt idx="5">
                  <c:v>2.5099999999999998</c:v>
                </c:pt>
                <c:pt idx="6">
                  <c:v>#N/A</c:v>
                </c:pt>
                <c:pt idx="7">
                  <c:v>0.23</c:v>
                </c:pt>
                <c:pt idx="8">
                  <c:v>#N/A</c:v>
                </c:pt>
                <c:pt idx="9">
                  <c:v>0.96</c:v>
                </c:pt>
              </c:numCache>
            </c:numRef>
          </c:val>
          <c:extLst>
            <c:ext xmlns:c16="http://schemas.microsoft.com/office/drawing/2014/chart" uri="{C3380CC4-5D6E-409C-BE32-E72D297353CC}">
              <c16:uniqueId val="{00000007-40D4-4629-B4E8-02163BBCC463}"/>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0.12</c:v>
                </c:pt>
                <c:pt idx="2">
                  <c:v>#N/A</c:v>
                </c:pt>
                <c:pt idx="3">
                  <c:v>0.85</c:v>
                </c:pt>
                <c:pt idx="4">
                  <c:v>#N/A</c:v>
                </c:pt>
                <c:pt idx="5">
                  <c:v>0.68</c:v>
                </c:pt>
                <c:pt idx="6">
                  <c:v>#N/A</c:v>
                </c:pt>
                <c:pt idx="7">
                  <c:v>1.43</c:v>
                </c:pt>
                <c:pt idx="8">
                  <c:v>#N/A</c:v>
                </c:pt>
                <c:pt idx="9">
                  <c:v>2.27</c:v>
                </c:pt>
              </c:numCache>
            </c:numRef>
          </c:val>
          <c:extLst>
            <c:ext xmlns:c16="http://schemas.microsoft.com/office/drawing/2014/chart" uri="{C3380CC4-5D6E-409C-BE32-E72D297353CC}">
              <c16:uniqueId val="{00000008-40D4-4629-B4E8-02163BBCC46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3.36</c:v>
                </c:pt>
                <c:pt idx="2">
                  <c:v>#N/A</c:v>
                </c:pt>
                <c:pt idx="3">
                  <c:v>3.28</c:v>
                </c:pt>
                <c:pt idx="4">
                  <c:v>#N/A</c:v>
                </c:pt>
                <c:pt idx="5">
                  <c:v>3.03</c:v>
                </c:pt>
                <c:pt idx="6">
                  <c:v>#N/A</c:v>
                </c:pt>
                <c:pt idx="7">
                  <c:v>6.45</c:v>
                </c:pt>
                <c:pt idx="8">
                  <c:v>#N/A</c:v>
                </c:pt>
                <c:pt idx="9">
                  <c:v>5.93</c:v>
                </c:pt>
              </c:numCache>
            </c:numRef>
          </c:val>
          <c:extLst>
            <c:ext xmlns:c16="http://schemas.microsoft.com/office/drawing/2014/chart" uri="{C3380CC4-5D6E-409C-BE32-E72D297353CC}">
              <c16:uniqueId val="{00000009-40D4-4629-B4E8-02163BBCC46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461</c:v>
                </c:pt>
                <c:pt idx="5">
                  <c:v>454</c:v>
                </c:pt>
                <c:pt idx="8">
                  <c:v>439</c:v>
                </c:pt>
                <c:pt idx="11">
                  <c:v>433</c:v>
                </c:pt>
                <c:pt idx="14">
                  <c:v>402</c:v>
                </c:pt>
              </c:numCache>
            </c:numRef>
          </c:val>
          <c:extLst>
            <c:ext xmlns:c16="http://schemas.microsoft.com/office/drawing/2014/chart" uri="{C3380CC4-5D6E-409C-BE32-E72D297353CC}">
              <c16:uniqueId val="{00000000-C5A2-43FC-A451-ABC0EE7DB9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A2-43FC-A451-ABC0EE7DB9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C5A2-43FC-A451-ABC0EE7DB9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49</c:v>
                </c:pt>
                <c:pt idx="6">
                  <c:v>47</c:v>
                </c:pt>
                <c:pt idx="9">
                  <c:v>45</c:v>
                </c:pt>
                <c:pt idx="12">
                  <c:v>29</c:v>
                </c:pt>
              </c:numCache>
            </c:numRef>
          </c:val>
          <c:extLst>
            <c:ext xmlns:c16="http://schemas.microsoft.com/office/drawing/2014/chart" uri="{C3380CC4-5D6E-409C-BE32-E72D297353CC}">
              <c16:uniqueId val="{00000003-C5A2-43FC-A451-ABC0EE7DB9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c:v>
                </c:pt>
                <c:pt idx="3">
                  <c:v>34</c:v>
                </c:pt>
                <c:pt idx="6">
                  <c:v>34</c:v>
                </c:pt>
                <c:pt idx="9">
                  <c:v>34</c:v>
                </c:pt>
                <c:pt idx="12">
                  <c:v>31</c:v>
                </c:pt>
              </c:numCache>
            </c:numRef>
          </c:val>
          <c:extLst>
            <c:ext xmlns:c16="http://schemas.microsoft.com/office/drawing/2014/chart" uri="{C3380CC4-5D6E-409C-BE32-E72D297353CC}">
              <c16:uniqueId val="{00000004-C5A2-43FC-A451-ABC0EE7DB9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A2-43FC-A451-ABC0EE7DB9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A2-43FC-A451-ABC0EE7DB9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558</c:v>
                </c:pt>
                <c:pt idx="3">
                  <c:v>538</c:v>
                </c:pt>
                <c:pt idx="6">
                  <c:v>507</c:v>
                </c:pt>
                <c:pt idx="9">
                  <c:v>494</c:v>
                </c:pt>
                <c:pt idx="12">
                  <c:v>473</c:v>
                </c:pt>
              </c:numCache>
            </c:numRef>
          </c:val>
          <c:extLst>
            <c:ext xmlns:c16="http://schemas.microsoft.com/office/drawing/2014/chart" uri="{C3380CC4-5D6E-409C-BE32-E72D297353CC}">
              <c16:uniqueId val="{00000007-C5A2-43FC-A451-ABC0EE7DB9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178</c:v>
                </c:pt>
                <c:pt idx="2">
                  <c:v>#N/A</c:v>
                </c:pt>
                <c:pt idx="3">
                  <c:v>#N/A</c:v>
                </c:pt>
                <c:pt idx="4">
                  <c:v>167</c:v>
                </c:pt>
                <c:pt idx="5">
                  <c:v>#N/A</c:v>
                </c:pt>
                <c:pt idx="6">
                  <c:v>#N/A</c:v>
                </c:pt>
                <c:pt idx="7">
                  <c:v>149</c:v>
                </c:pt>
                <c:pt idx="8">
                  <c:v>#N/A</c:v>
                </c:pt>
                <c:pt idx="9">
                  <c:v>#N/A</c:v>
                </c:pt>
                <c:pt idx="10">
                  <c:v>140</c:v>
                </c:pt>
                <c:pt idx="11">
                  <c:v>#N/A</c:v>
                </c:pt>
                <c:pt idx="12">
                  <c:v>#N/A</c:v>
                </c:pt>
                <c:pt idx="13">
                  <c:v>131</c:v>
                </c:pt>
                <c:pt idx="14">
                  <c:v>#N/A</c:v>
                </c:pt>
              </c:numCache>
            </c:numRef>
          </c:val>
          <c:smooth val="0"/>
          <c:extLst>
            <c:ext xmlns:c16="http://schemas.microsoft.com/office/drawing/2014/chart" uri="{C3380CC4-5D6E-409C-BE32-E72D297353CC}">
              <c16:uniqueId val="{00000008-C5A2-43FC-A451-ABC0EE7DB9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3730</c:v>
                </c:pt>
                <c:pt idx="5">
                  <c:v>3849</c:v>
                </c:pt>
                <c:pt idx="8">
                  <c:v>3813</c:v>
                </c:pt>
                <c:pt idx="11">
                  <c:v>3752</c:v>
                </c:pt>
                <c:pt idx="14">
                  <c:v>3860</c:v>
                </c:pt>
              </c:numCache>
            </c:numRef>
          </c:val>
          <c:extLst>
            <c:ext xmlns:c16="http://schemas.microsoft.com/office/drawing/2014/chart" uri="{C3380CC4-5D6E-409C-BE32-E72D297353CC}">
              <c16:uniqueId val="{00000000-9A1B-49F8-BBF0-6D1EDC8E8C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218</c:v>
                </c:pt>
                <c:pt idx="5">
                  <c:v>155</c:v>
                </c:pt>
                <c:pt idx="8">
                  <c:v>116</c:v>
                </c:pt>
                <c:pt idx="11">
                  <c:v>99</c:v>
                </c:pt>
                <c:pt idx="14">
                  <c:v>83</c:v>
                </c:pt>
              </c:numCache>
            </c:numRef>
          </c:val>
          <c:extLst>
            <c:ext xmlns:c16="http://schemas.microsoft.com/office/drawing/2014/chart" uri="{C3380CC4-5D6E-409C-BE32-E72D297353CC}">
              <c16:uniqueId val="{00000001-9A1B-49F8-BBF0-6D1EDC8E8C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2474</c:v>
                </c:pt>
                <c:pt idx="5">
                  <c:v>3319</c:v>
                </c:pt>
                <c:pt idx="8">
                  <c:v>3248</c:v>
                </c:pt>
                <c:pt idx="11">
                  <c:v>2681</c:v>
                </c:pt>
                <c:pt idx="14">
                  <c:v>2581</c:v>
                </c:pt>
              </c:numCache>
            </c:numRef>
          </c:val>
          <c:extLst>
            <c:ext xmlns:c16="http://schemas.microsoft.com/office/drawing/2014/chart" uri="{C3380CC4-5D6E-409C-BE32-E72D297353CC}">
              <c16:uniqueId val="{00000002-9A1B-49F8-BBF0-6D1EDC8E8C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1B-49F8-BBF0-6D1EDC8E8C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1B-49F8-BBF0-6D1EDC8E8C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1B-49F8-BBF0-6D1EDC8E8C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706</c:v>
                </c:pt>
                <c:pt idx="3">
                  <c:v>612</c:v>
                </c:pt>
                <c:pt idx="6">
                  <c:v>730</c:v>
                </c:pt>
                <c:pt idx="9">
                  <c:v>623</c:v>
                </c:pt>
                <c:pt idx="12">
                  <c:v>598</c:v>
                </c:pt>
              </c:numCache>
            </c:numRef>
          </c:val>
          <c:extLst>
            <c:ext xmlns:c16="http://schemas.microsoft.com/office/drawing/2014/chart" uri="{C3380CC4-5D6E-409C-BE32-E72D297353CC}">
              <c16:uniqueId val="{00000006-9A1B-49F8-BBF0-6D1EDC8E8C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299</c:v>
                </c:pt>
                <c:pt idx="3">
                  <c:v>253</c:v>
                </c:pt>
                <c:pt idx="6">
                  <c:v>237</c:v>
                </c:pt>
                <c:pt idx="9">
                  <c:v>254</c:v>
                </c:pt>
                <c:pt idx="12">
                  <c:v>243</c:v>
                </c:pt>
              </c:numCache>
            </c:numRef>
          </c:val>
          <c:extLst>
            <c:ext xmlns:c16="http://schemas.microsoft.com/office/drawing/2014/chart" uri="{C3380CC4-5D6E-409C-BE32-E72D297353CC}">
              <c16:uniqueId val="{00000007-9A1B-49F8-BBF0-6D1EDC8E8C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350</c:v>
                </c:pt>
                <c:pt idx="3">
                  <c:v>335</c:v>
                </c:pt>
                <c:pt idx="6">
                  <c:v>622</c:v>
                </c:pt>
                <c:pt idx="9">
                  <c:v>577</c:v>
                </c:pt>
                <c:pt idx="12">
                  <c:v>596</c:v>
                </c:pt>
              </c:numCache>
            </c:numRef>
          </c:val>
          <c:extLst>
            <c:ext xmlns:c16="http://schemas.microsoft.com/office/drawing/2014/chart" uri="{C3380CC4-5D6E-409C-BE32-E72D297353CC}">
              <c16:uniqueId val="{00000008-9A1B-49F8-BBF0-6D1EDC8E8C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1B-49F8-BBF0-6D1EDC8E8C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4886</c:v>
                </c:pt>
                <c:pt idx="3">
                  <c:v>4695</c:v>
                </c:pt>
                <c:pt idx="6">
                  <c:v>4635</c:v>
                </c:pt>
                <c:pt idx="9">
                  <c:v>4586</c:v>
                </c:pt>
                <c:pt idx="12">
                  <c:v>4570</c:v>
                </c:pt>
              </c:numCache>
            </c:numRef>
          </c:val>
          <c:extLst>
            <c:ext xmlns:c16="http://schemas.microsoft.com/office/drawing/2014/chart" uri="{C3380CC4-5D6E-409C-BE32-E72D297353CC}">
              <c16:uniqueId val="{0000000A-9A1B-49F8-BBF0-6D1EDC8E8C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1B-49F8-BBF0-6D1EDC8E8C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1428</c:v>
                </c:pt>
                <c:pt idx="1">
                  <c:v>1428</c:v>
                </c:pt>
                <c:pt idx="2">
                  <c:v>1401</c:v>
                </c:pt>
              </c:numCache>
            </c:numRef>
          </c:val>
          <c:extLst>
            <c:ext xmlns:c16="http://schemas.microsoft.com/office/drawing/2014/chart" uri="{C3380CC4-5D6E-409C-BE32-E72D297353CC}">
              <c16:uniqueId val="{00000000-02F2-4A8B-A99D-E4FF8D584E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02F2-4A8B-A99D-E4FF8D584E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1208</c:v>
                </c:pt>
                <c:pt idx="1">
                  <c:v>1242</c:v>
                </c:pt>
                <c:pt idx="2">
                  <c:v>1169</c:v>
                </c:pt>
              </c:numCache>
            </c:numRef>
          </c:val>
          <c:extLst>
            <c:ext xmlns:c16="http://schemas.microsoft.com/office/drawing/2014/chart" uri="{C3380CC4-5D6E-409C-BE32-E72D297353CC}">
              <c16:uniqueId val="{00000002-02F2-4A8B-A99D-E4FF8D584E8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{E72FBB93-6189-48AE-87E0-478F66DC4C11}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60-49B2-B222-EE7D3D4BB1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{9E6196A6-924A-4301-B7BC-0C06B4815A3C}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0-49B2-B222-EE7D3D4BB1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{34D0A4E9-EA2B-40C0-82DE-3D4B6580BE6D}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0-49B2-B222-EE7D3D4BB1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{3B103E0A-4490-4DAA-9DC5-EEF6B666310B}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0-49B2-B222-EE7D3D4BB1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{4CA1B307-85F9-4CC9-A587-98B32A30A242}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0-49B2-B222-EE7D3D4BB1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{73CE1D9F-73B3-43E8-B48B-7F9FA189C45F}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60-49B2-B222-EE7D3D4BB1D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{BEDD3A14-3CB9-42C9-BB4B-DBA2D0A32C7D}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60-49B2-B222-EE7D3D4BB1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{F539D041-96E5-4960-86D8-B6F45570599F}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60-49B2-B222-EE7D3D4BB1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{F738B3CE-78AB-41B5-A9E5-A5B845338E19}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60-49B2-B222-EE7D3D4BB1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61.2</c:v>
                </c:pt>
                <c:pt idx="16">
                  <c:v>63</c:v>
                </c:pt>
                <c:pt idx="24">
                  <c:v>64.8</c:v>
                </c:pt>
                <c:pt idx="32">
                  <c:v>65.5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60-49B2-B222-EE7D3D4BB1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{39FD4F85-3C80-483C-B8AA-87E2B40C3546}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60-49B2-B222-EE7D3D4BB1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{AE1DC38F-6DD7-4169-B117-2E433DAA3DEC}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0-49B2-B222-EE7D3D4BB1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{BE0FBF1A-E4AA-4739-B0CF-2173A9A7910A}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0-49B2-B222-EE7D3D4BB1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{C1785186-1C03-4B13-BB87-D3EA8FEA93A0}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0-49B2-B222-EE7D3D4BB1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{DCD62CFC-66FF-475E-BAEC-307AD20D2811}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0-49B2-B222-EE7D3D4BB1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{3680AF37-0A01-46FB-A0D6-5B7684FDC6AF}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60-49B2-B222-EE7D3D4BB1D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{1EF6F383-DA61-4EE8-925D-3D5350E1F7BC}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60-49B2-B222-EE7D3D4BB1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{F0A7ABD5-3349-4B58-B72D-843A42D48540}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60-49B2-B222-EE7D3D4BB1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{8E692C45-ADE7-470F-B767-DE543E73DDEB}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60-49B2-B222-EE7D3D4BB1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6E60-49B2-B222-EE7D3D4BB1D1}"/>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{018C706A-E5C7-4F6A-8F85-CCCC794BA085}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5BF-49EB-8562-84EA6E9E4C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{67F80DF8-5C22-4B1E-8050-4A11C2866849}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5BF-49EB-8562-84EA6E9E4C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{FD6C81D0-232C-46CA-8B0C-3A5410381E0C}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5BF-49EB-8562-84EA6E9E4C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{3045B05C-FEAD-4F8A-8DE7-D679F3490622}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5BF-49EB-8562-84EA6E9E4C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{E2BD1B3E-7E90-4CAA-94AA-758DEF6E8962}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5BF-49EB-8562-84EA6E9E4CE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{4C6119D4-248F-4186-B1BD-B4D953CFDAE4}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5BF-49EB-8562-84EA6E9E4CE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{171554EE-E933-4AAC-A985-38AA8B1770C7}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5BF-49EB-8562-84EA6E9E4CE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{BE87F862-1CEA-4505-905B-12CE89FB9430}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5BF-49EB-8562-84EA6E9E4CE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{F17E4384-E755-4E5F-9951-7462CA7E5EAA}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5BF-49EB-8562-84EA6E9E4C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7.5</c:v>
                </c:pt>
                <c:pt idx="16">
                  <c:v>6.8</c:v>
                </c:pt>
                <c:pt idx="24">
                  <c:v>6.2</c:v>
                </c:pt>
                <c:pt idx="32">
                  <c:v>5.8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5BF-49EB-8562-84EA6E9E4C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{22CF4E1F-82C6-4FEE-9F4C-6CC5DA9EE742}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5BF-49EB-8562-84EA6E9E4C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{B09B5473-FFDC-4FBF-9A34-7EC3CAF8E617}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5BF-49EB-8562-84EA6E9E4C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{5507026C-511B-4F9A-A0E7-9A1C8C9C1F52}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5BF-49EB-8562-84EA6E9E4C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{8A27C451-869C-40F5-9BB6-A6BEDC5C9C7C}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5BF-49EB-8562-84EA6E9E4C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{A26E0B8F-8250-467F-B007-0BE33BE4216F}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5BF-49EB-8562-84EA6E9E4CEE}"/>
                </c:ext>
              </c:extLst>
            </c:dLbl>
            <c:dLbl>
              <c:idx val="8"/>
              <c:layout>
                <c:manualLayout>
                  <c:x val="-4.5160355153971238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{D8D8400B-33E3-42E1-8C7C-4FAC8650A8D2}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5BF-49EB-8562-84EA6E9E4CEE}"/>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{4B3054F4-A8D1-4B28-B045-DECF1A78381E}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5BF-49EB-8562-84EA6E9E4CEE}"/>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{FA8ADE52-DF2C-406B-973C-BBC4AAA54062}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5BF-49EB-8562-84EA6E9E4CEE}"/>
                </c:ext>
              </c:extLst>
            </c:dLbl>
            <c:dLbl>
              <c:idx val="32"/>
              <c:layout>
                <c:manualLayout>
                  <c:x val="-1.8235628084250059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{FFE2BF99-AF6B-48B1-9E6D-AB5279DC4B84}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5BF-49EB-8562-84EA6E9E4C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5BF-49EB-8562-84EA6E9E4CEE}"/>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元利償還金及び算入公債費等はどちらも減少しているが、算入公債費等は緩やかな減少となっている。これは、事業実施の際にできるだけ補助金を獲得し、補助裏に交付税措置の有利な地方債を活用してきた結果である。今後も同様の取組みを継続していくが、今後防災無線の整備や創造的復興に係る事業への地方債活用を予定しているため、実質公債費比率の上昇も見込み、動向を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・地方債現在高は減少傾向にあるが、今後防災無線デジタル化や創造的復興に係る事業を予定し、地方債残高は増加する見込みである。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・充当可能財源等はＨ</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より減少しているものの、将来負担比率の分子はマイナスを維持した。前述のとおり地方債残高は増加するものの、交付税措置率の高い地方債を予定しており、将来負担比率の分子はマイナスを維持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基金全体ではその他特定目的基金の減少により微増となった。主な要因は、ふるさと応援基金をや鉄道経営対策事業基金を取り崩したためである。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は、目的を持って積み立てたものではあるが、今後の事業計画や施設の老朽化対策等により減少していくと見込んでいる。それぞれの目的に応じ、必要な分の取崩しを行っていく。また、基金運用についても確実かつ、効果的に行う必要がある。預金利子等はほとんど望めない状況であるため、国債運用等を拡充し、運用益の拡大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最も金額の大きい農業用水供給事業基金は、高千穂線建設高森トンネル工事に起因する農業用水渇水被害対象地区の農業用水供給事業に要する経費の財源とするため設置したものであり、基金の運用収入により設備の維持管理経費として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は南阿蘇鉄道の経営を助成し、地域公共交通の維持確保を図るため設置したものである。なお、基金の財源は日本国有鉄道改革法等施行法に基づく法の施行に伴う経過措置等に関する政令による補助金（転換交付金）、及び熊本県・近隣自治体からの支出金からなる自治体基金、地域住民からの寄附による住民基金となっており、住民基金は基金運用収入のみ活用可能となっている。具体的な使途として、経営損失の補填や施設整備等に対し支出するもの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・ふるさと応援基金は、ふるさと納税による寄付金を財源として積み立てており、通常では手当てできなかった部分を補填するものとして町づくり施策に活用している。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ふるさと応援基金は教育、子育て等の施策に活用するため、約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鉄道経営対策事業基金は、南阿蘇鉄道の経営損失補填等のために約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・全ての基金は目的を持って設置しており、可能な限り運用しつつ必要に応じて支出していく。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・農業用水供給事業基金は、対象施設の老朽化が進んでおり、一括更新となると莫大な金額な恐れがあるため、長寿命化等を図っていく必要がある。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・南阿蘇鉄道は、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全線復旧を目指しており、それまでは経営損失を補てんしていく必要がある。全線復旧前に自治体基金は枯渇する可能性が高い状況にあるため、南阿蘇村や熊本県と協議しつつ、支援体制を構築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教育用タブレット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購入（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百万）や国民健康保険特別会計への法定外繰出金（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Ｈ２４九州北部豪雨や平成２８年熊本地震により被災した経験から、被災時に取崩す分としては３億円～５億円程度を確保しなければならないと見込んでいる。発災直後は、国の財政措置も不透明なため、瞬時の判断に躊躇することなく対応するためである。今後、創造的復興を果たすため、高森駅周辺再開発や南阿蘇鉄道新駅整備等を検討していることから、基金残高は減少するものと見込んで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基金運用収入のみを積み増ししており、大きく増加はしていない。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今後、公債費は増加する見込みとなっているが、財政調整基金で賄う見込みであり、減債基金の積み増し等は予定していない。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D588FDF-45A1-4084-B7E5-98875133B0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A1C3799-F837-4400-8460-F66EBE78C3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46416B81-7383-49AA-97D3-65B26EF05FF8}"/>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680C8028-4B9B-4665-8EFF-7AEA116EBCA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941171C-C195-4C41-8790-3A5008EC78D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D93CA9AB-D49A-41E1-B672-158D667C18D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96156C1-FFFC-43C2-9BD0-973A9316325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AD38B222-A0E0-4E0B-9021-6C36C6C24EF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2EBBFF4-8CFD-425B-A036-1AB1477E19D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53994980-7FF6-42D4-946D-A89565E9EFEB}"/>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E3B4331-FAC0-4B50-B066-464BBC5D692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25ADB27A-DEBE-48F8-A024-693AC80135B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65144CEB-66C4-496E-9AF6-11DB27AAD62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7D3E4638-4850-4070-B15D-5257FE655EF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B906EDF-BBC5-4212-88D7-DE806C35710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6B7CF86A-0AFB-434C-BEFF-4BE8825A880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077F453-CD69-4634-B833-6AED54E30826}"/>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7EE2BD4-41A5-47A1-A0AA-FF423969350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86FA284-4C8D-4C80-805A-7943998089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CBC31D59-05F4-4A9E-9EDD-AA446CC6C6E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189A6D0-3A03-48AE-B042-C6E2421164B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DC1ADF58-ED3D-4B95-9A3B-277317F9A10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B8825DF0-EB91-471A-946B-F92B16AC5A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D65FE86-E8BE-4875-9ADE-DC2FF0230EA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0BAA4DB-A376-42E0-A7A2-B7441EE49D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8ED099D-7D29-4AAF-97C2-85907191E72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2BE8108-F3C4-4E0D-B45B-69031BC83BC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49AF67D2-E02E-4EFE-86AF-D9E93B4970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02DC7AE-79BB-4280-A314-A943B0CFB5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6C537B32-B16C-4D05-9AD5-AD44048B685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E07C4579-61EB-4F3D-97C5-31E507B201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F84472B9-E44F-4367-A74C-4AE6193F8D5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D294C26-161F-492D-84A5-5FA0151104A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85AE12E2-81A1-49AF-B34F-F63B55DE78B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8C23DB7-4E33-4405-BB9C-F34FCB8588D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F0FA8E34-3A2A-4E68-B0A0-614C1126893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5DD81A9A-8F4F-445C-9547-C99BE22EB7B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E58026B-D924-431A-AFA7-A4A242A3E3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0A5FE995-157F-4FA6-A687-6F4B17421E7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E02FB460-0F65-43F6-BCE3-804106A6DDE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AD6E4745-0B79-4295-AF7C-A7C782FAE29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7182410E-0242-4AB5-A1CF-985D07A86F1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2BE33167-D43A-4947-B06F-14E8A070FAD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685EF261-36A1-455F-862C-7376A302A49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A9A3DE6C-37B1-4B3D-BAFF-6E1266E4BC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BD9C8ACE-D0FE-48B7-83D5-4C01D067A1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7B297BD-6336-4573-B11E-890DBB1FEB0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E486D066-76EB-4C30-B634-E62938C3A3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97A9EBA-09F5-4C45-A91B-99AAB223A8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26C0BC5-EA5D-4F6F-8D7C-D7556802DD6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98B35218-43DF-42FF-9C6D-E3368EB3780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4BC6CF29-B309-497F-9689-6B832A761F2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B5895E65-51A9-431D-89FC-AE9388FD986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1777C84E-ED65-4AF6-8DD2-0345C6EA692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75220D9B-1D04-4A2B-B2D0-42F20D3CE9E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有形固定資産減価償却率上昇傾向にある。また類似団体、全国、熊本県平均より高い水準にあるため施設の更新が迫っている状況である。令和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年度末に策定予定の個別施設計画を活用し施設の統廃合や更新を適切に進めていくよう努める。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CE792D1B-C9CB-4FCF-91E5-E5385C153D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B2C6F10-B4E7-4055-AB5E-B10770100EB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a:extLst>
            <a:ext uri="{FF2B5EF4-FFF2-40B4-BE49-F238E27FC236}">
              <a16:creationId xmlns:a16="http://schemas.microsoft.com/office/drawing/2014/main" id="{EADD2124-D685-474C-9867-3B4C7517FA93}"/>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8BBB04A9-C2C5-4122-ACDC-73DCD6135E7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378E65FA-D634-4B02-8C57-FC7C37C6EE9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BDF5974-3ADE-420F-8E52-1C8307D433E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E3CC13E0-B9CE-4428-8D5C-6A111572A27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7B4E013-46AC-4774-BB0A-2429398A07C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0A0034F3-AF62-47D8-A304-EC7282F8B90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AF5DF8DF-A7AB-4874-902D-FB95F0DAA3C8}"/>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38F9F1D2-C4A3-40AF-8D26-A0E37C568FAA}"/>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43EBBDD-1B49-4CBE-8C87-C17BA8A46C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a:extLst>
            <a:ext uri="{FF2B5EF4-FFF2-40B4-BE49-F238E27FC236}">
              <a16:creationId xmlns:a16="http://schemas.microsoft.com/office/drawing/2014/main" id="{DAF113E0-781B-4F93-A0DB-0F281D1F4AA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3C6D6C6-978C-4E4A-8AC6-81F06C0226C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a:extLst>
            <a:ext uri="{FF2B5EF4-FFF2-40B4-BE49-F238E27FC236}">
              <a16:creationId xmlns:a16="http://schemas.microsoft.com/office/drawing/2014/main" id="{898EBA70-4A28-4C78-AECD-A34A9CC19BBC}"/>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a:extLst>
            <a:ext uri="{FF2B5EF4-FFF2-40B4-BE49-F238E27FC236}">
              <a16:creationId xmlns:a16="http://schemas.microsoft.com/office/drawing/2014/main" id="{91131FAD-26C3-4CB6-BDFF-DB2088CB9580}"/>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a:extLst>
            <a:ext uri="{FF2B5EF4-FFF2-40B4-BE49-F238E27FC236}">
              <a16:creationId xmlns:a16="http://schemas.microsoft.com/office/drawing/2014/main" id="{6A4436B0-E69C-4EFC-A69E-3F3C0054DD64}"/>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a:extLst>
            <a:ext uri="{FF2B5EF4-FFF2-40B4-BE49-F238E27FC236}">
              <a16:creationId xmlns:a16="http://schemas.microsoft.com/office/drawing/2014/main" id="{35D05130-78A8-4AFF-AC88-456B90327C54}"/>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18AB5F85-A836-4856-BF62-868A1D52AAB7}"/>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a:extLst>
            <a:ext uri="{FF2B5EF4-FFF2-40B4-BE49-F238E27FC236}">
              <a16:creationId xmlns:a16="http://schemas.microsoft.com/office/drawing/2014/main" id="{0C0069DB-3261-44C5-B4DD-DC6D4A7F3A2E}"/>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34026C6-69BD-4CC2-8E07-192DA69FBADC}"/>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a:extLst>
            <a:ext uri="{FF2B5EF4-FFF2-40B4-BE49-F238E27FC236}">
              <a16:creationId xmlns:a16="http://schemas.microsoft.com/office/drawing/2014/main" id="{4DBE12ED-D736-4CBD-B635-ACD2B206372B}"/>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a:extLst>
            <a:ext uri="{FF2B5EF4-FFF2-40B4-BE49-F238E27FC236}">
              <a16:creationId xmlns:a16="http://schemas.microsoft.com/office/drawing/2014/main" id="{0541C946-BB12-4B97-877A-68136E3E22A5}"/>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a:extLst>
            <a:ext uri="{FF2B5EF4-FFF2-40B4-BE49-F238E27FC236}">
              <a16:creationId xmlns:a16="http://schemas.microsoft.com/office/drawing/2014/main" id="{7E87981B-F3E4-4DAC-9F82-C197609F5EC3}"/>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2235ABB-E9AC-4588-9103-D0B5EF00A7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7F6409E-FE4A-46F0-80E4-583AFE214F6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6598D0BE-A3FB-4EBA-AD98-833CA7F47BE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6349C1A6-0D55-4FB1-9738-0B0275691BD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4C404D2-76FA-4F4D-90A5-1B35CD8AA6E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6" name="楕円 85">
          <a:extLst>
            <a:ext uri="{FF2B5EF4-FFF2-40B4-BE49-F238E27FC236}">
              <a16:creationId xmlns:a16="http://schemas.microsoft.com/office/drawing/2014/main" id="{1A2299E7-F9CE-45EF-8D07-AC099524B7D4}"/>
            </a:ext>
          </a:extLst>
        </xdr:cNvPr>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7" name="有形固定資産減価償却率該当値テキスト">
          <a:extLst>
            <a:ext uri="{FF2B5EF4-FFF2-40B4-BE49-F238E27FC236}">
              <a16:creationId xmlns:a16="http://schemas.microsoft.com/office/drawing/2014/main" id="{26CFC7EA-124C-47A0-95AC-ACBA44283740}"/>
            </a:ext>
          </a:extLst>
        </xdr:cNvPr>
        <xdr:cNvSpPr txBox="1"/>
      </xdr:nvSpPr>
      <xdr:spPr>
        <a:xfrm>
          <a:off x="4813300"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90043</xdr:rowOff>
    </xdr:from>
    <xdr:to>
      <xdr:col>19</xdr:col>
      <xdr:colOff>187325</xdr:colOff>
      <xdr:row>29</xdr:row>
      <xdr:rowOff>20193</xdr:rowOff>
    </xdr:to>
    <xdr:sp macro="" textlink="">
      <xdr:nvSpPr>
        <xdr:cNvPr id="88" name="楕円 87">
          <a:extLst>
            <a:ext uri="{FF2B5EF4-FFF2-40B4-BE49-F238E27FC236}">
              <a16:creationId xmlns:a16="http://schemas.microsoft.com/office/drawing/2014/main" id="{9EE41B44-C4CC-42CF-9D8F-337F9EEAFB32}"/>
            </a:ext>
          </a:extLst>
        </xdr:cNvPr>
        <xdr:cNvSpPr/>
      </xdr:nvSpPr>
      <xdr:spPr>
        <a:xfrm>
          <a:off x="4000500" y="56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28</xdr:row>
      <xdr:rowOff>140843</xdr:rowOff>
    </xdr:to>
    <xdr:cxnSp macro="">
      <xdr:nvCxnSpPr>
        <xdr:cNvPr id="89" name="直線コネクタ 88">
          <a:extLst>
            <a:ext uri="{FF2B5EF4-FFF2-40B4-BE49-F238E27FC236}">
              <a16:creationId xmlns:a16="http://schemas.microsoft.com/office/drawing/2014/main" id="{BE001F48-FFAF-4FC0-AFED-426A8619E217}"/>
            </a:ext>
          </a:extLst>
        </xdr:cNvPr>
        <xdr:cNvCxnSpPr/>
      </xdr:nvCxnSpPr>
      <xdr:spPr>
        <a:xfrm flipV="1">
          <a:off x="4051300" y="5697855"/>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128905</xdr:rowOff>
    </xdr:from>
    <xdr:to>
      <xdr:col>15</xdr:col>
      <xdr:colOff>187325</xdr:colOff>
      <xdr:row>29</xdr:row>
      <xdr:rowOff>59055</xdr:rowOff>
    </xdr:to>
    <xdr:sp macro="" textlink="">
      <xdr:nvSpPr>
        <xdr:cNvPr id="90" name="楕円 89">
          <a:extLst>
            <a:ext uri="{FF2B5EF4-FFF2-40B4-BE49-F238E27FC236}">
              <a16:creationId xmlns:a16="http://schemas.microsoft.com/office/drawing/2014/main" id="{9F75CC8E-AE53-4FC6-93A5-E746F87C6B77}"/>
            </a:ext>
          </a:extLst>
        </xdr:cNvPr>
        <xdr:cNvSpPr/>
      </xdr:nvSpPr>
      <xdr:spPr>
        <a:xfrm>
          <a:off x="323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140843</xdr:rowOff>
    </xdr:from>
    <xdr:to>
      <xdr:col>19</xdr:col>
      <xdr:colOff>136525</xdr:colOff>
      <xdr:row>29</xdr:row>
      <xdr:rowOff>8255</xdr:rowOff>
    </xdr:to>
    <xdr:cxnSp macro="">
      <xdr:nvCxnSpPr>
        <xdr:cNvPr id="91" name="直線コネクタ 90">
          <a:extLst>
            <a:ext uri="{FF2B5EF4-FFF2-40B4-BE49-F238E27FC236}">
              <a16:creationId xmlns:a16="http://schemas.microsoft.com/office/drawing/2014/main" id="{18F24078-D2A0-4D22-A119-7BCCE7785FF8}"/>
            </a:ext>
          </a:extLst>
        </xdr:cNvPr>
        <xdr:cNvCxnSpPr/>
      </xdr:nvCxnSpPr>
      <xdr:spPr>
        <a:xfrm flipV="1">
          <a:off x="3289300" y="571296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92" name="楕円 91">
          <a:extLst>
            <a:ext uri="{FF2B5EF4-FFF2-40B4-BE49-F238E27FC236}">
              <a16:creationId xmlns:a16="http://schemas.microsoft.com/office/drawing/2014/main" id="{770F30C4-4827-4897-B94E-961FA40C077C}"/>
            </a:ext>
          </a:extLst>
        </xdr:cNvPr>
        <xdr:cNvSpPr/>
      </xdr:nvSpPr>
      <xdr:spPr>
        <a:xfrm>
          <a:off x="2476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47117</xdr:rowOff>
    </xdr:to>
    <xdr:cxnSp macro="">
      <xdr:nvCxnSpPr>
        <xdr:cNvPr id="93" name="直線コネクタ 92">
          <a:extLst>
            <a:ext uri="{FF2B5EF4-FFF2-40B4-BE49-F238E27FC236}">
              <a16:creationId xmlns:a16="http://schemas.microsoft.com/office/drawing/2014/main" id="{5702F5A2-23F3-4D6C-BACC-0D70D3003D63}"/>
            </a:ext>
          </a:extLst>
        </xdr:cNvPr>
        <xdr:cNvCxnSpPr/>
      </xdr:nvCxnSpPr>
      <xdr:spPr>
        <a:xfrm flipV="1">
          <a:off x="2527300" y="5751830"/>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a:extLst>
            <a:ext uri="{FF2B5EF4-FFF2-40B4-BE49-F238E27FC236}">
              <a16:creationId xmlns:a16="http://schemas.microsoft.com/office/drawing/2014/main" id="{FFCB10DE-0EF9-45C1-8FE7-37610371B660}"/>
            </a:ext>
          </a:extLst>
        </xdr:cNvPr>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a:extLst>
            <a:ext uri="{FF2B5EF4-FFF2-40B4-BE49-F238E27FC236}">
              <a16:creationId xmlns:a16="http://schemas.microsoft.com/office/drawing/2014/main" id="{1B9F17D7-8EE9-44DB-8977-AFBEFDAB45E4}"/>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a:extLst>
            <a:ext uri="{FF2B5EF4-FFF2-40B4-BE49-F238E27FC236}">
              <a16:creationId xmlns:a16="http://schemas.microsoft.com/office/drawing/2014/main" id="{049660DD-1DCD-4690-9844-D144FF0C2952}"/>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36720</xdr:rowOff>
    </xdr:from>
    <xdr:ext cx="405111" cy="259045"/>
    <xdr:sp macro="" textlink="">
      <xdr:nvSpPr>
        <xdr:cNvPr id="97" name="n_1mainValue有形固定資産減価償却率">
          <a:extLst>
            <a:ext uri="{FF2B5EF4-FFF2-40B4-BE49-F238E27FC236}">
              <a16:creationId xmlns:a16="http://schemas.microsoft.com/office/drawing/2014/main" id="{9585D13C-FA22-4601-9634-CEE929A09303}"/>
            </a:ext>
          </a:extLst>
        </xdr:cNvPr>
        <xdr:cNvSpPr txBox="1"/>
      </xdr:nvSpPr>
      <xdr:spPr>
        <a:xfrm>
          <a:off x="3836044" y="5437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75582</xdr:rowOff>
    </xdr:from>
    <xdr:ext cx="405111" cy="259045"/>
    <xdr:sp macro="" textlink="">
      <xdr:nvSpPr>
        <xdr:cNvPr id="98" name="n_2mainValue有形固定資産減価償却率">
          <a:extLst>
            <a:ext uri="{FF2B5EF4-FFF2-40B4-BE49-F238E27FC236}">
              <a16:creationId xmlns:a16="http://schemas.microsoft.com/office/drawing/2014/main" id="{E27A2A02-7440-47F6-B226-A845FA873E5F}"/>
            </a:ext>
          </a:extLst>
        </xdr:cNvPr>
        <xdr:cNvSpPr txBox="1"/>
      </xdr:nvSpPr>
      <xdr:spPr>
        <a:xfrm>
          <a:off x="3086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114444</xdr:rowOff>
    </xdr:from>
    <xdr:ext cx="405111" cy="259045"/>
    <xdr:sp macro="" textlink="">
      <xdr:nvSpPr>
        <xdr:cNvPr id="99" name="n_3mainValue有形固定資産減価償却率">
          <a:extLst>
            <a:ext uri="{FF2B5EF4-FFF2-40B4-BE49-F238E27FC236}">
              <a16:creationId xmlns:a16="http://schemas.microsoft.com/office/drawing/2014/main" id="{800F1F8B-B975-42C7-B928-FA89B0DDC0C0}"/>
            </a:ext>
          </a:extLst>
        </xdr:cNvPr>
        <xdr:cNvSpPr txBox="1"/>
      </xdr:nvSpPr>
      <xdr:spPr>
        <a:xfrm>
          <a:off x="2324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a:extLst>
            <a:ext uri="{FF2B5EF4-FFF2-40B4-BE49-F238E27FC236}">
              <a16:creationId xmlns:a16="http://schemas.microsoft.com/office/drawing/2014/main" id="{07393B31-6A6D-4859-BFE1-E209E8D349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a:extLst>
            <a:ext uri="{FF2B5EF4-FFF2-40B4-BE49-F238E27FC236}">
              <a16:creationId xmlns:a16="http://schemas.microsoft.com/office/drawing/2014/main" id="{398F084F-491A-4DB2-AD19-E9D341151A4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a:extLst>
            <a:ext uri="{FF2B5EF4-FFF2-40B4-BE49-F238E27FC236}">
              <a16:creationId xmlns:a16="http://schemas.microsoft.com/office/drawing/2014/main" id="{E197A841-C233-4B09-B628-73C01947EDA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AA722CCB-0D8E-4653-9018-95CA2DCF83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30071320-3858-4287-A489-7B5ACC5E0FC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6ADDFE37-06CE-439A-ADE9-55A83A625E3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9BC99DE0-7AC4-4E77-8492-C297885980B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A396C57C-383A-4727-9645-B34391CDF06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B4CF0B9B-AEFC-444E-903B-45529195F55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87374A50-595C-49FD-8078-8C1D2B72A5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C61ECE95-82A7-4675-AB08-59250269C08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E5CD9AF2-1A06-486B-88E1-445F0EE6CD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66F1311C-77EF-48CC-A3FD-C3279CF728E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昨年度よりも高く、類似団体平均を上回った。要因としてはふるさと応援基金や鉄道経営対策事業基金、財政調整基金の取崩による充当可能基金の減少が挙げられる。将来的な基金残高の減少も踏まえ、注視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a:extLst>
            <a:ext uri="{FF2B5EF4-FFF2-40B4-BE49-F238E27FC236}">
              <a16:creationId xmlns:a16="http://schemas.microsoft.com/office/drawing/2014/main" id="{8F4D4EF0-0209-457D-B672-58504649F07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510A8535-C456-4546-993C-B5D11A13473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4A2674D-254D-443F-9A2A-A15BF8665273}"/>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a:extLst>
            <a:ext uri="{FF2B5EF4-FFF2-40B4-BE49-F238E27FC236}">
              <a16:creationId xmlns:a16="http://schemas.microsoft.com/office/drawing/2014/main" id="{8AA32696-52F8-483A-B29B-4F4391642087}"/>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789D5708-40FA-4A89-A16C-9A70706F025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75EADDF2-14BD-46D7-9130-76230881A547}"/>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505C4656-DBDA-48C3-A2DA-C4DE122B774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248E17E6-BEAD-42D1-9CD1-6F907A16EE2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E121C3A-3847-4EAD-9903-A67CAAA7235E}"/>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3B68CE1-9C18-409D-811C-3D61E252D19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B1F895D6-2169-4367-B843-5E19C60C3FE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0564FBA-1E4C-46AE-9F40-6FAF8885C4A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4876AC42-1732-49BE-A87B-20E7D1566A1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a:extLst>
            <a:ext uri="{FF2B5EF4-FFF2-40B4-BE49-F238E27FC236}">
              <a16:creationId xmlns:a16="http://schemas.microsoft.com/office/drawing/2014/main" id="{2A9D2180-52FB-437A-9C95-B7A7C53D08AC}"/>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55A1DABA-1814-4A02-A985-AFCC074156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a:extLst>
            <a:ext uri="{FF2B5EF4-FFF2-40B4-BE49-F238E27FC236}">
              <a16:creationId xmlns:a16="http://schemas.microsoft.com/office/drawing/2014/main" id="{9AA0EA3F-CA1B-444D-A4E7-97C86BA66E68}"/>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CC286AAD-D82D-4659-816E-8A050B04FB7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a:extLst>
            <a:ext uri="{FF2B5EF4-FFF2-40B4-BE49-F238E27FC236}">
              <a16:creationId xmlns:a16="http://schemas.microsoft.com/office/drawing/2014/main" id="{E8B89E06-63E5-4543-B70F-DABF67704101}"/>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a:extLst>
            <a:ext uri="{FF2B5EF4-FFF2-40B4-BE49-F238E27FC236}">
              <a16:creationId xmlns:a16="http://schemas.microsoft.com/office/drawing/2014/main" id="{9BE907F9-FE28-4802-AFE0-7B2364A6424A}"/>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a:extLst>
            <a:ext uri="{FF2B5EF4-FFF2-40B4-BE49-F238E27FC236}">
              <a16:creationId xmlns:a16="http://schemas.microsoft.com/office/drawing/2014/main" id="{B5D1362D-9342-4DF6-AE6E-57F35AF009CF}"/>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a:extLst>
            <a:ext uri="{FF2B5EF4-FFF2-40B4-BE49-F238E27FC236}">
              <a16:creationId xmlns:a16="http://schemas.microsoft.com/office/drawing/2014/main" id="{CC0A7FF8-8785-4F25-AD6E-19E29C54FDD3}"/>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a:extLst>
            <a:ext uri="{FF2B5EF4-FFF2-40B4-BE49-F238E27FC236}">
              <a16:creationId xmlns:a16="http://schemas.microsoft.com/office/drawing/2014/main" id="{C2C06B63-8074-4968-8AD8-1338C17DFFD1}"/>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35" name="債務償還比率平均値テキスト">
          <a:extLst>
            <a:ext uri="{FF2B5EF4-FFF2-40B4-BE49-F238E27FC236}">
              <a16:creationId xmlns:a16="http://schemas.microsoft.com/office/drawing/2014/main" id="{366CBFE3-D450-4B29-9A7A-B6D21CA878F8}"/>
            </a:ext>
          </a:extLst>
        </xdr:cNvPr>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a:extLst>
            <a:ext uri="{FF2B5EF4-FFF2-40B4-BE49-F238E27FC236}">
              <a16:creationId xmlns:a16="http://schemas.microsoft.com/office/drawing/2014/main" id="{F0DBEA3D-B3C8-459B-B03E-3E7D2DE47971}"/>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a:extLst>
            <a:ext uri="{FF2B5EF4-FFF2-40B4-BE49-F238E27FC236}">
              <a16:creationId xmlns:a16="http://schemas.microsoft.com/office/drawing/2014/main" id="{FA706CE8-24D0-4EB3-B045-337DE0244B61}"/>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B745149B-558D-43EF-A5A4-8F5EADA7389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0446AF0-7A9D-4DF9-AB2F-584BE8AC839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4A6CB3A-417E-48BC-80FF-3D88B3121F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C86B7BB-95FA-4B8F-A4A3-E90210EC0E5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82354D5-CD36-4954-A243-0FC259BB005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139002</xdr:rowOff>
    </xdr:from>
    <xdr:to>
      <xdr:col>76</xdr:col>
      <xdr:colOff>73025</xdr:colOff>
      <xdr:row>31</xdr:row>
      <xdr:rowOff>69152</xdr:rowOff>
    </xdr:to>
    <xdr:sp macro="" textlink="">
      <xdr:nvSpPr>
        <xdr:cNvPr id="143" name="楕円 142">
          <a:extLst>
            <a:ext uri="{FF2B5EF4-FFF2-40B4-BE49-F238E27FC236}">
              <a16:creationId xmlns:a16="http://schemas.microsoft.com/office/drawing/2014/main" id="{0BD3F604-4429-4BCC-931A-ADAFBB25761F}"/>
            </a:ext>
          </a:extLst>
        </xdr:cNvPr>
        <xdr:cNvSpPr/>
      </xdr:nvSpPr>
      <xdr:spPr>
        <a:xfrm>
          <a:off x="14744700" y="60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161879</xdr:rowOff>
    </xdr:from>
    <xdr:ext cx="469744" cy="259045"/>
    <xdr:sp macro="" textlink="">
      <xdr:nvSpPr>
        <xdr:cNvPr id="144" name="債務償還比率該当値テキスト">
          <a:extLst>
            <a:ext uri="{FF2B5EF4-FFF2-40B4-BE49-F238E27FC236}">
              <a16:creationId xmlns:a16="http://schemas.microsoft.com/office/drawing/2014/main" id="{8D014819-1EFA-4FA6-BA13-58EABFB94FFA}"/>
            </a:ext>
          </a:extLst>
        </xdr:cNvPr>
        <xdr:cNvSpPr txBox="1"/>
      </xdr:nvSpPr>
      <xdr:spPr>
        <a:xfrm>
          <a:off x="14846300" y="59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95241</xdr:rowOff>
    </xdr:from>
    <xdr:to>
      <xdr:col>72</xdr:col>
      <xdr:colOff>123825</xdr:colOff>
      <xdr:row>32</xdr:row>
      <xdr:rowOff>25391</xdr:rowOff>
    </xdr:to>
    <xdr:sp macro="" textlink="">
      <xdr:nvSpPr>
        <xdr:cNvPr id="145" name="楕円 144">
          <a:extLst>
            <a:ext uri="{FF2B5EF4-FFF2-40B4-BE49-F238E27FC236}">
              <a16:creationId xmlns:a16="http://schemas.microsoft.com/office/drawing/2014/main" id="{A7424599-12E0-405F-A06A-AA3E4F09E463}"/>
            </a:ext>
          </a:extLst>
        </xdr:cNvPr>
        <xdr:cNvSpPr/>
      </xdr:nvSpPr>
      <xdr:spPr>
        <a:xfrm>
          <a:off x="14033500" y="618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18352</xdr:rowOff>
    </xdr:from>
    <xdr:to>
      <xdr:col>76</xdr:col>
      <xdr:colOff>22225</xdr:colOff>
      <xdr:row>31</xdr:row>
      <xdr:rowOff>146041</xdr:rowOff>
    </xdr:to>
    <xdr:cxnSp macro="">
      <xdr:nvCxnSpPr>
        <xdr:cNvPr id="146" name="直線コネクタ 145">
          <a:extLst>
            <a:ext uri="{FF2B5EF4-FFF2-40B4-BE49-F238E27FC236}">
              <a16:creationId xmlns:a16="http://schemas.microsoft.com/office/drawing/2014/main" id="{8A3DAB7C-ED37-4749-805C-98EDC2F26C34}"/>
            </a:ext>
          </a:extLst>
        </xdr:cNvPr>
        <xdr:cNvCxnSpPr/>
      </xdr:nvCxnSpPr>
      <xdr:spPr>
        <a:xfrm flipV="1">
          <a:off x="14084300" y="6104827"/>
          <a:ext cx="711200" cy="12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7" name="n_1aveValue債務償還比率">
          <a:extLst>
            <a:ext uri="{FF2B5EF4-FFF2-40B4-BE49-F238E27FC236}">
              <a16:creationId xmlns:a16="http://schemas.microsoft.com/office/drawing/2014/main" id="{789AF51E-86D6-4961-BA79-4F80B33A43B9}"/>
            </a:ext>
          </a:extLst>
        </xdr:cNvPr>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16518</xdr:rowOff>
    </xdr:from>
    <xdr:ext cx="469744" cy="259045"/>
    <xdr:sp macro="" textlink="">
      <xdr:nvSpPr>
        <xdr:cNvPr id="148" name="n_1mainValue債務償還比率">
          <a:extLst>
            <a:ext uri="{FF2B5EF4-FFF2-40B4-BE49-F238E27FC236}">
              <a16:creationId xmlns:a16="http://schemas.microsoft.com/office/drawing/2014/main" id="{B3A418D4-DBD4-4F74-9B81-3286AAFFA136}"/>
            </a:ext>
          </a:extLst>
        </xdr:cNvPr>
        <xdr:cNvSpPr txBox="1"/>
      </xdr:nvSpPr>
      <xdr:spPr>
        <a:xfrm>
          <a:off x="13836727" y="62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6BD717B-E539-4093-8252-DB0B811E51C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a:extLst>
            <a:ext uri="{FF2B5EF4-FFF2-40B4-BE49-F238E27FC236}">
              <a16:creationId xmlns:a16="http://schemas.microsoft.com/office/drawing/2014/main" id="{DADB6071-4706-4433-8AF8-E36BF6F86F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a:extLst>
            <a:ext uri="{FF2B5EF4-FFF2-40B4-BE49-F238E27FC236}">
              <a16:creationId xmlns:a16="http://schemas.microsoft.com/office/drawing/2014/main" id="{FDB9ECC1-E5D6-4180-87E1-27EE877152A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a:extLst>
            <a:ext uri="{FF2B5EF4-FFF2-40B4-BE49-F238E27FC236}">
              <a16:creationId xmlns:a16="http://schemas.microsoft.com/office/drawing/2014/main" id="{414B807B-AC0D-409D-89E6-EFDF7A730D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a:extLst>
            <a:ext uri="{FF2B5EF4-FFF2-40B4-BE49-F238E27FC236}">
              <a16:creationId xmlns:a16="http://schemas.microsoft.com/office/drawing/2014/main" id="{F20104A7-8885-418E-BD9F-A2D94233249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a:extLst>
            <a:ext uri="{FF2B5EF4-FFF2-40B4-BE49-F238E27FC236}">
              <a16:creationId xmlns:a16="http://schemas.microsoft.com/office/drawing/2014/main" id="{EA925D61-80CD-4D39-8FE6-AE400846B6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39BFB5-ECA3-4575-A624-2416A1CBD9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5C57B37-D743-4699-BBD7-2A74ACEDF8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69506A-EA46-429B-9215-0F9AB3D6797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D2633A-F0C9-4163-B33C-E83B298F72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ACCEE6-0343-4796-909C-CE515D040A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6E7DA1-19F5-4B47-BCA0-B7F1F0CDCF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DB9FFE-C7DA-4D8C-8641-2AFC69E209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4DE8858-0245-4AAE-B4A3-DAC9F741E8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00E48F-6B07-4BEA-B88B-A87AC339DF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C0F4FA-58D5-4F17-8231-B9F1B632D6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F5421C-B8F0-4754-8BC8-0F5E4F52823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CA8F7B-7460-4FC1-9711-3BBB36B231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CEAE11E-2F5E-46E4-A4BB-3351C9D75C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B00EE2-71FF-4029-B753-7788617D70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981B5C-91F3-4B81-850E-62B02B4536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1B50253-9BF4-4A52-A1BE-0297A00B15B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F95A99E-3607-4EA7-AB74-A4BFC13436F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9F3B32A-DB5B-43B8-A454-E8B55C820C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DDBA1BA-49C5-4D66-BD56-A50DDA3C6B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FB85EA6-ACB0-4A65-BB18-223ADE5694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F0B6875-776B-4884-9EFA-E43D49087F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D51041D-48EF-41BA-94FE-5B6D1B4234E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E5F9306-2D3E-4AA4-8B10-2E3BA10E55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DDFEDAF-5EFA-4CDE-A6AE-681810D517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CD1A6B-A86D-44D0-A0C4-4891D8498B0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A592EC4-FBBA-4830-B9E9-56FD6FC140F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59961E-EA14-4C08-9055-2EB2755042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B405C9-C526-48D4-A0F8-44ABD719440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2AB8F90-7BBF-4CF0-816E-2C0B577BAA5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9310A86-3168-4C91-8DD6-52562F7EA2F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391C2F-53B8-4999-B9C0-ED88FEB58E1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859A04A-4D9F-4EB9-AA53-F65B729D531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E8EDD54-CA7A-464D-84FB-2101E796F64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FBF1A63-04E1-4ADC-870F-2819C9DA88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6F34756-D6BE-425E-8FBE-9096A9285EE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D33AC0C-74CC-45A9-8DD4-C73E6A8571A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9302D2F-AC47-40BB-A63F-6D92DD52EC4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168F653-B98E-4F0C-BB72-68A61D822B1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3EA515F-AC54-46C1-8D33-6D96E85DD0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CCFE3A4-CBDD-4CFE-A68C-E6117878FB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6A7903E-36E3-49EC-838B-D70F754E6972}"/>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0383D87-F9A3-4319-9BB0-772968D573B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9EE90D9-6C05-41FF-B9A3-CD509C154D8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2588869-EDF5-4881-8EA2-9BCF010B2BBE}"/>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EB2EC830-8091-4F32-ADCA-DB7275178A7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2782148-07E2-48C2-B1D2-1E953E41D15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171E28F-C859-4D82-B69F-6032C62FC8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3D7DBCF-A892-4DA4-9552-7E5A346A974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DD8FF24-1127-4931-891D-129BD52256F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673324CE-434A-4685-8DDE-D1B45EC800A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466C965-C1D7-4FB8-A34E-7B57094968A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5472B6EA-6DD7-4380-9DDB-83D9C46A54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DD486E3B-F08E-4A66-8EA0-E0BCE117FC8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0D0D111-4EE4-43E5-90B4-CDFEFC31AA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E5D57DE4-08AA-48B5-90A8-5E82FC011FA4}"/>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98A24B88-2E25-4403-8C45-6007F618EBC2}"/>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BBDCFF65-276F-4680-9A23-4E92D7C2B268}"/>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CBC38760-01A9-4283-9F1C-9A62DAE2C90E}"/>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F6E605E5-0F97-4E0B-841C-347629B2D8C1}"/>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33302315-2D32-4494-916C-BF522C56EB69}"/>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4BF8E81D-ED9A-4EBD-97D1-73C0CD137EE9}"/>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40164888-6673-4CF3-A0E1-703AF4E71CD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CDB54399-8245-484B-B690-9612C43F8F9C}"/>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1FABCEE9-7FB2-4279-987B-171BBC95F053}"/>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74B6288-AE72-4B18-A5C3-3B38B715E92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3D41697-329B-4132-99EC-6CF79BD2C74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4FFAF84-0385-4099-B30F-DBD01D9933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0BA8146-647A-43D6-B8E0-F43E77CC95E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F0D4731-BB70-4BCD-9044-EB0965CD7F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1" name="楕円 70">
          <a:extLst>
            <a:ext uri="{FF2B5EF4-FFF2-40B4-BE49-F238E27FC236}">
              <a16:creationId xmlns:a16="http://schemas.microsoft.com/office/drawing/2014/main" id="{744B3A7D-CE6E-41D8-A996-79575B45D2A9}"/>
            </a:ext>
          </a:extLst>
        </xdr:cNvPr>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8272</xdr:rowOff>
    </xdr:from>
    <xdr:ext cx="405111" cy="259045"/>
    <xdr:sp macro="" textlink="">
      <xdr:nvSpPr>
        <xdr:cNvPr id="72" name="【道路】&#10;有形固定資産減価償却率該当値テキスト">
          <a:extLst>
            <a:ext uri="{FF2B5EF4-FFF2-40B4-BE49-F238E27FC236}">
              <a16:creationId xmlns:a16="http://schemas.microsoft.com/office/drawing/2014/main" id="{1FCC6522-4DE5-4486-81C9-35471A15EB67}"/>
            </a:ext>
          </a:extLst>
        </xdr:cNvPr>
        <xdr:cNvSpPr txBox="1"/>
      </xdr:nvSpPr>
      <xdr:spPr>
        <a:xfrm>
          <a:off x="4673600"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a:extLst>
            <a:ext uri="{FF2B5EF4-FFF2-40B4-BE49-F238E27FC236}">
              <a16:creationId xmlns:a16="http://schemas.microsoft.com/office/drawing/2014/main" id="{3F77410B-F360-47C1-ABF2-F817BDD03B5C}"/>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36195</xdr:rowOff>
    </xdr:from>
    <xdr:to>
      <xdr:col>24</xdr:col>
      <xdr:colOff>63500</xdr:colOff>
      <xdr:row>37</xdr:row>
      <xdr:rowOff>41910</xdr:rowOff>
    </xdr:to>
    <xdr:cxnSp macro="">
      <xdr:nvCxnSpPr>
        <xdr:cNvPr id="74" name="直線コネクタ 73">
          <a:extLst>
            <a:ext uri="{FF2B5EF4-FFF2-40B4-BE49-F238E27FC236}">
              <a16:creationId xmlns:a16="http://schemas.microsoft.com/office/drawing/2014/main" id="{02BB6C53-9E31-4E64-871E-D59E1B0F6F55}"/>
            </a:ext>
          </a:extLst>
        </xdr:cNvPr>
        <xdr:cNvCxnSpPr/>
      </xdr:nvCxnSpPr>
      <xdr:spPr>
        <a:xfrm flipV="1">
          <a:off x="3797300" y="63798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a:extLst>
            <a:ext uri="{FF2B5EF4-FFF2-40B4-BE49-F238E27FC236}">
              <a16:creationId xmlns:a16="http://schemas.microsoft.com/office/drawing/2014/main" id="{44B4F613-DBF5-49C8-BA70-FB3E42DE0AEA}"/>
            </a:ext>
          </a:extLst>
        </xdr:cNvPr>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76200</xdr:rowOff>
    </xdr:to>
    <xdr:cxnSp macro="">
      <xdr:nvCxnSpPr>
        <xdr:cNvPr id="76" name="直線コネクタ 75">
          <a:extLst>
            <a:ext uri="{FF2B5EF4-FFF2-40B4-BE49-F238E27FC236}">
              <a16:creationId xmlns:a16="http://schemas.microsoft.com/office/drawing/2014/main" id="{B0F7A08D-48F2-4B15-BE59-298CAC63F437}"/>
            </a:ext>
          </a:extLst>
        </xdr:cNvPr>
        <xdr:cNvCxnSpPr/>
      </xdr:nvCxnSpPr>
      <xdr:spPr>
        <a:xfrm flipV="1">
          <a:off x="2908300" y="63855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63500</xdr:rowOff>
    </xdr:from>
    <xdr:to>
      <xdr:col>10</xdr:col>
      <xdr:colOff>165100</xdr:colOff>
      <xdr:row>37</xdr:row>
      <xdr:rowOff>165100</xdr:rowOff>
    </xdr:to>
    <xdr:sp macro="" textlink="">
      <xdr:nvSpPr>
        <xdr:cNvPr id="77" name="楕円 76">
          <a:extLst>
            <a:ext uri="{FF2B5EF4-FFF2-40B4-BE49-F238E27FC236}">
              <a16:creationId xmlns:a16="http://schemas.microsoft.com/office/drawing/2014/main" id="{DFEECEA5-DD98-4BA5-94AD-4A2F72AF174E}"/>
            </a:ext>
          </a:extLst>
        </xdr:cNvPr>
        <xdr:cNvSpPr/>
      </xdr:nvSpPr>
      <xdr:spPr>
        <a:xfrm>
          <a:off x="1968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76200</xdr:rowOff>
    </xdr:from>
    <xdr:to>
      <xdr:col>15</xdr:col>
      <xdr:colOff>50800</xdr:colOff>
      <xdr:row>37</xdr:row>
      <xdr:rowOff>114300</xdr:rowOff>
    </xdr:to>
    <xdr:cxnSp macro="">
      <xdr:nvCxnSpPr>
        <xdr:cNvPr id="78" name="直線コネクタ 77">
          <a:extLst>
            <a:ext uri="{FF2B5EF4-FFF2-40B4-BE49-F238E27FC236}">
              <a16:creationId xmlns:a16="http://schemas.microsoft.com/office/drawing/2014/main" id="{31C31549-49D9-493B-9E2E-CF87868AE39D}"/>
            </a:ext>
          </a:extLst>
        </xdr:cNvPr>
        <xdr:cNvCxnSpPr/>
      </xdr:nvCxnSpPr>
      <xdr:spPr>
        <a:xfrm flipV="1">
          <a:off x="2019300" y="641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a:extLst>
            <a:ext uri="{FF2B5EF4-FFF2-40B4-BE49-F238E27FC236}">
              <a16:creationId xmlns:a16="http://schemas.microsoft.com/office/drawing/2014/main" id="{35DFA897-00E4-43BC-81E9-2CF145829E5D}"/>
            </a:ext>
          </a:extLst>
        </xdr:cNvPr>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a:extLst>
            <a:ext uri="{FF2B5EF4-FFF2-40B4-BE49-F238E27FC236}">
              <a16:creationId xmlns:a16="http://schemas.microsoft.com/office/drawing/2014/main" id="{FDFC09EC-C8B7-431E-B5DE-3C9EF08E3899}"/>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a:extLst>
            <a:ext uri="{FF2B5EF4-FFF2-40B4-BE49-F238E27FC236}">
              <a16:creationId xmlns:a16="http://schemas.microsoft.com/office/drawing/2014/main" id="{C5FAC6C7-7482-437B-B861-A82C4AF4872B}"/>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2" name="n_1mainValue【道路】&#10;有形固定資産減価償却率">
          <a:extLst>
            <a:ext uri="{FF2B5EF4-FFF2-40B4-BE49-F238E27FC236}">
              <a16:creationId xmlns:a16="http://schemas.microsoft.com/office/drawing/2014/main" id="{F553446F-65DF-408E-BCB4-209737035A29}"/>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3" name="n_2mainValue【道路】&#10;有形固定資産減価償却率">
          <a:extLst>
            <a:ext uri="{FF2B5EF4-FFF2-40B4-BE49-F238E27FC236}">
              <a16:creationId xmlns:a16="http://schemas.microsoft.com/office/drawing/2014/main" id="{F5C99BB5-B8C2-4F4D-9ADE-6C3E833D1A9B}"/>
            </a:ext>
          </a:extLst>
        </xdr:cNvPr>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10177</xdr:rowOff>
    </xdr:from>
    <xdr:ext cx="405111" cy="259045"/>
    <xdr:sp macro="" textlink="">
      <xdr:nvSpPr>
        <xdr:cNvPr id="84" name="n_3mainValue【道路】&#10;有形固定資産減価償却率">
          <a:extLst>
            <a:ext uri="{FF2B5EF4-FFF2-40B4-BE49-F238E27FC236}">
              <a16:creationId xmlns:a16="http://schemas.microsoft.com/office/drawing/2014/main" id="{4D33699E-1F12-4A87-86B2-7CB60BC3A1EC}"/>
            </a:ext>
          </a:extLst>
        </xdr:cNvPr>
        <xdr:cNvSpPr txBox="1"/>
      </xdr:nvSpPr>
      <xdr:spPr>
        <a:xfrm>
          <a:off x="181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514D8B8B-43D3-4678-90D5-BBE2ECF5F9C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192EDC0D-31F6-4619-A175-83AFC6C7695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117E1C2-7D85-4A29-B367-2DF1B5F0EC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C6FF7778-0AB0-44DF-BA06-67EBD25D5D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63B9C1D-A924-4682-B4D3-906C683B6B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A3FAD21E-E01A-4BC0-8269-A6A3CB6BC4B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F5976A0-FDAB-4E30-8206-045513A2B2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B33A614C-9465-4589-B62B-71AD1586BD8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FB28EF76-B5EE-4BAB-9FD9-D9E003B668E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8DED0E5-3885-413A-A18A-68B89C1403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3609209E-CDF7-49DE-9452-50AA3250647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9008C0E0-3511-4760-B658-F62508AEEB5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D0D658B0-DAFE-477B-85E1-60FD593E056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a:extLst>
            <a:ext uri="{FF2B5EF4-FFF2-40B4-BE49-F238E27FC236}">
              <a16:creationId xmlns:a16="http://schemas.microsoft.com/office/drawing/2014/main" id="{F032AC79-0EFE-4826-9871-044BEE74F11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2A42AFF6-E9F4-4419-9CB6-8D325BD7C47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5A5AB45B-8DDE-48F7-A12C-EFC95D9ADE37}"/>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56A7E6D9-6CE9-4EA1-9F38-30248E0EFE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33C298A8-04DC-49E4-B84A-9721DF61D8F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26236353-DED6-4039-96B1-662AAAAA8B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DC822403-0F5C-4126-A455-00A937EF542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89B8783-BC14-441B-B033-5AFA70357E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38B19510-A781-4DAA-8F58-7B7F9284B70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457EDF7C-90DF-48A2-8B8D-9E972E32F9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a:extLst>
            <a:ext uri="{FF2B5EF4-FFF2-40B4-BE49-F238E27FC236}">
              <a16:creationId xmlns:a16="http://schemas.microsoft.com/office/drawing/2014/main" id="{451EF41D-83DD-4B57-907B-B69D1A93B5BC}"/>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a:extLst>
            <a:ext uri="{FF2B5EF4-FFF2-40B4-BE49-F238E27FC236}">
              <a16:creationId xmlns:a16="http://schemas.microsoft.com/office/drawing/2014/main" id="{3AF07751-7000-4AA2-8BA9-14800C78F6D7}"/>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a:extLst>
            <a:ext uri="{FF2B5EF4-FFF2-40B4-BE49-F238E27FC236}">
              <a16:creationId xmlns:a16="http://schemas.microsoft.com/office/drawing/2014/main" id="{11C8A7BE-746E-44DD-950D-A73387EBE195}"/>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a:extLst>
            <a:ext uri="{FF2B5EF4-FFF2-40B4-BE49-F238E27FC236}">
              <a16:creationId xmlns:a16="http://schemas.microsoft.com/office/drawing/2014/main" id="{F8E2B26B-F6CF-43D8-8EBA-6BA80480B733}"/>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a:extLst>
            <a:ext uri="{FF2B5EF4-FFF2-40B4-BE49-F238E27FC236}">
              <a16:creationId xmlns:a16="http://schemas.microsoft.com/office/drawing/2014/main" id="{01684801-50D5-4C0B-A3FD-C5FAA7478019}"/>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a:extLst>
            <a:ext uri="{FF2B5EF4-FFF2-40B4-BE49-F238E27FC236}">
              <a16:creationId xmlns:a16="http://schemas.microsoft.com/office/drawing/2014/main" id="{B7F8C6B3-295D-45EA-B4BD-537ACD6E6705}"/>
            </a:ext>
          </a:extLst>
        </xdr:cNvPr>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a:extLst>
            <a:ext uri="{FF2B5EF4-FFF2-40B4-BE49-F238E27FC236}">
              <a16:creationId xmlns:a16="http://schemas.microsoft.com/office/drawing/2014/main" id="{E8B80DF9-6A38-4FD6-B424-30984AC0FE89}"/>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a:extLst>
            <a:ext uri="{FF2B5EF4-FFF2-40B4-BE49-F238E27FC236}">
              <a16:creationId xmlns:a16="http://schemas.microsoft.com/office/drawing/2014/main" id="{1A56E3E6-E024-49E9-AE32-0431D8F4FC20}"/>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a:extLst>
            <a:ext uri="{FF2B5EF4-FFF2-40B4-BE49-F238E27FC236}">
              <a16:creationId xmlns:a16="http://schemas.microsoft.com/office/drawing/2014/main" id="{D2B053C5-F320-4147-A7F5-0FAAE48FD7A6}"/>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a:extLst>
            <a:ext uri="{FF2B5EF4-FFF2-40B4-BE49-F238E27FC236}">
              <a16:creationId xmlns:a16="http://schemas.microsoft.com/office/drawing/2014/main" id="{91179DEF-3E71-4A3B-94C6-3E5684B94201}"/>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7FDBE6F-43F8-4E38-9E0E-7C45C1E02D2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2A5AC6A-D609-454C-B19F-88A1C8A1904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051AFD1-B1B9-416F-B830-D50BC16D267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67F8888A-F306-4236-BC94-B895D827227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AF01F76-EED3-4C97-829F-5D176BD594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155046</xdr:rowOff>
    </xdr:from>
    <xdr:to>
      <xdr:col>55</xdr:col>
      <xdr:colOff>50800</xdr:colOff>
      <xdr:row>41</xdr:row>
      <xdr:rowOff>85196</xdr:rowOff>
    </xdr:to>
    <xdr:sp macro="" textlink="">
      <xdr:nvSpPr>
        <xdr:cNvPr id="123" name="楕円 122">
          <a:extLst>
            <a:ext uri="{FF2B5EF4-FFF2-40B4-BE49-F238E27FC236}">
              <a16:creationId xmlns:a16="http://schemas.microsoft.com/office/drawing/2014/main" id="{3006C45E-0DE0-42C0-A2F3-F7C7BFE72DE9}"/>
            </a:ext>
          </a:extLst>
        </xdr:cNvPr>
        <xdr:cNvSpPr/>
      </xdr:nvSpPr>
      <xdr:spPr>
        <a:xfrm>
          <a:off x="10426700" y="701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133473</xdr:rowOff>
    </xdr:from>
    <xdr:ext cx="534377" cy="259045"/>
    <xdr:sp macro="" textlink="">
      <xdr:nvSpPr>
        <xdr:cNvPr id="124" name="【道路】&#10;一人当たり延長該当値テキスト">
          <a:extLst>
            <a:ext uri="{FF2B5EF4-FFF2-40B4-BE49-F238E27FC236}">
              <a16:creationId xmlns:a16="http://schemas.microsoft.com/office/drawing/2014/main" id="{CDD09F65-0F7B-4A8C-A832-43510D0C7CA9}"/>
            </a:ext>
          </a:extLst>
        </xdr:cNvPr>
        <xdr:cNvSpPr txBox="1"/>
      </xdr:nvSpPr>
      <xdr:spPr>
        <a:xfrm>
          <a:off x="10515600" y="69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157428</xdr:rowOff>
    </xdr:from>
    <xdr:to>
      <xdr:col>50</xdr:col>
      <xdr:colOff>165100</xdr:colOff>
      <xdr:row>41</xdr:row>
      <xdr:rowOff>87578</xdr:rowOff>
    </xdr:to>
    <xdr:sp macro="" textlink="">
      <xdr:nvSpPr>
        <xdr:cNvPr id="125" name="楕円 124">
          <a:extLst>
            <a:ext uri="{FF2B5EF4-FFF2-40B4-BE49-F238E27FC236}">
              <a16:creationId xmlns:a16="http://schemas.microsoft.com/office/drawing/2014/main" id="{6A30155A-AB7D-4D2B-9B4A-A968744564BB}"/>
            </a:ext>
          </a:extLst>
        </xdr:cNvPr>
        <xdr:cNvSpPr/>
      </xdr:nvSpPr>
      <xdr:spPr>
        <a:xfrm>
          <a:off x="9588500" y="70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34396</xdr:rowOff>
    </xdr:from>
    <xdr:to>
      <xdr:col>55</xdr:col>
      <xdr:colOff>0</xdr:colOff>
      <xdr:row>41</xdr:row>
      <xdr:rowOff>36778</xdr:rowOff>
    </xdr:to>
    <xdr:cxnSp macro="">
      <xdr:nvCxnSpPr>
        <xdr:cNvPr id="126" name="直線コネクタ 125">
          <a:extLst>
            <a:ext uri="{FF2B5EF4-FFF2-40B4-BE49-F238E27FC236}">
              <a16:creationId xmlns:a16="http://schemas.microsoft.com/office/drawing/2014/main" id="{0B8C2092-30FE-4887-B94A-AF6B144B28F5}"/>
            </a:ext>
          </a:extLst>
        </xdr:cNvPr>
        <xdr:cNvCxnSpPr/>
      </xdr:nvCxnSpPr>
      <xdr:spPr>
        <a:xfrm flipV="1">
          <a:off x="9639300" y="7063846"/>
          <a:ext cx="8382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160407</xdr:rowOff>
    </xdr:from>
    <xdr:to>
      <xdr:col>46</xdr:col>
      <xdr:colOff>38100</xdr:colOff>
      <xdr:row>41</xdr:row>
      <xdr:rowOff>90557</xdr:rowOff>
    </xdr:to>
    <xdr:sp macro="" textlink="">
      <xdr:nvSpPr>
        <xdr:cNvPr id="127" name="楕円 126">
          <a:extLst>
            <a:ext uri="{FF2B5EF4-FFF2-40B4-BE49-F238E27FC236}">
              <a16:creationId xmlns:a16="http://schemas.microsoft.com/office/drawing/2014/main" id="{95D5305D-6D75-48F6-81C8-6F01BD58364B}"/>
            </a:ext>
          </a:extLst>
        </xdr:cNvPr>
        <xdr:cNvSpPr/>
      </xdr:nvSpPr>
      <xdr:spPr>
        <a:xfrm>
          <a:off x="8699500" y="70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36778</xdr:rowOff>
    </xdr:from>
    <xdr:to>
      <xdr:col>50</xdr:col>
      <xdr:colOff>114300</xdr:colOff>
      <xdr:row>41</xdr:row>
      <xdr:rowOff>39757</xdr:rowOff>
    </xdr:to>
    <xdr:cxnSp macro="">
      <xdr:nvCxnSpPr>
        <xdr:cNvPr id="128" name="直線コネクタ 127">
          <a:extLst>
            <a:ext uri="{FF2B5EF4-FFF2-40B4-BE49-F238E27FC236}">
              <a16:creationId xmlns:a16="http://schemas.microsoft.com/office/drawing/2014/main" id="{D1D1B646-2E85-413E-AA5F-8FC1F8463B2C}"/>
            </a:ext>
          </a:extLst>
        </xdr:cNvPr>
        <xdr:cNvCxnSpPr/>
      </xdr:nvCxnSpPr>
      <xdr:spPr>
        <a:xfrm flipV="1">
          <a:off x="8750300" y="7066228"/>
          <a:ext cx="889000" cy="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163463</xdr:rowOff>
    </xdr:from>
    <xdr:to>
      <xdr:col>41</xdr:col>
      <xdr:colOff>101600</xdr:colOff>
      <xdr:row>41</xdr:row>
      <xdr:rowOff>93613</xdr:rowOff>
    </xdr:to>
    <xdr:sp macro="" textlink="">
      <xdr:nvSpPr>
        <xdr:cNvPr id="129" name="楕円 128">
          <a:extLst>
            <a:ext uri="{FF2B5EF4-FFF2-40B4-BE49-F238E27FC236}">
              <a16:creationId xmlns:a16="http://schemas.microsoft.com/office/drawing/2014/main" id="{B3F80229-BE7D-4843-A2B2-A0D9F056D393}"/>
            </a:ext>
          </a:extLst>
        </xdr:cNvPr>
        <xdr:cNvSpPr/>
      </xdr:nvSpPr>
      <xdr:spPr>
        <a:xfrm>
          <a:off x="7810500" y="702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39757</xdr:rowOff>
    </xdr:from>
    <xdr:to>
      <xdr:col>45</xdr:col>
      <xdr:colOff>177800</xdr:colOff>
      <xdr:row>41</xdr:row>
      <xdr:rowOff>42813</xdr:rowOff>
    </xdr:to>
    <xdr:cxnSp macro="">
      <xdr:nvCxnSpPr>
        <xdr:cNvPr id="130" name="直線コネクタ 129">
          <a:extLst>
            <a:ext uri="{FF2B5EF4-FFF2-40B4-BE49-F238E27FC236}">
              <a16:creationId xmlns:a16="http://schemas.microsoft.com/office/drawing/2014/main" id="{A851B8F4-4802-4342-991C-6F25952E719B}"/>
            </a:ext>
          </a:extLst>
        </xdr:cNvPr>
        <xdr:cNvCxnSpPr/>
      </xdr:nvCxnSpPr>
      <xdr:spPr>
        <a:xfrm flipV="1">
          <a:off x="7861300" y="7069207"/>
          <a:ext cx="889000" cy="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a:extLst>
            <a:ext uri="{FF2B5EF4-FFF2-40B4-BE49-F238E27FC236}">
              <a16:creationId xmlns:a16="http://schemas.microsoft.com/office/drawing/2014/main" id="{5394B263-47C7-41BE-A80E-2B421C9D00AC}"/>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a:extLst>
            <a:ext uri="{FF2B5EF4-FFF2-40B4-BE49-F238E27FC236}">
              <a16:creationId xmlns:a16="http://schemas.microsoft.com/office/drawing/2014/main" id="{18EF45E8-9EEB-4DCE-B0F1-9CFBC90D7808}"/>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a:extLst>
            <a:ext uri="{FF2B5EF4-FFF2-40B4-BE49-F238E27FC236}">
              <a16:creationId xmlns:a16="http://schemas.microsoft.com/office/drawing/2014/main" id="{46AF0ACC-DDCD-4668-B324-FFA2B925F6A7}"/>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78705</xdr:rowOff>
    </xdr:from>
    <xdr:ext cx="534377" cy="259045"/>
    <xdr:sp macro="" textlink="">
      <xdr:nvSpPr>
        <xdr:cNvPr id="134" name="n_1mainValue【道路】&#10;一人当たり延長">
          <a:extLst>
            <a:ext uri="{FF2B5EF4-FFF2-40B4-BE49-F238E27FC236}">
              <a16:creationId xmlns:a16="http://schemas.microsoft.com/office/drawing/2014/main" id="{72159E3F-6315-4BDD-8922-6C50EC54F845}"/>
            </a:ext>
          </a:extLst>
        </xdr:cNvPr>
        <xdr:cNvSpPr txBox="1"/>
      </xdr:nvSpPr>
      <xdr:spPr>
        <a:xfrm>
          <a:off x="9359411" y="7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81684</xdr:rowOff>
    </xdr:from>
    <xdr:ext cx="534377" cy="259045"/>
    <xdr:sp macro="" textlink="">
      <xdr:nvSpPr>
        <xdr:cNvPr id="135" name="n_2mainValue【道路】&#10;一人当たり延長">
          <a:extLst>
            <a:ext uri="{FF2B5EF4-FFF2-40B4-BE49-F238E27FC236}">
              <a16:creationId xmlns:a16="http://schemas.microsoft.com/office/drawing/2014/main" id="{47B8B8A0-85DB-4695-A8DE-48AD3167D5DE}"/>
            </a:ext>
          </a:extLst>
        </xdr:cNvPr>
        <xdr:cNvSpPr txBox="1"/>
      </xdr:nvSpPr>
      <xdr:spPr>
        <a:xfrm>
          <a:off x="8483111" y="71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84740</xdr:rowOff>
    </xdr:from>
    <xdr:ext cx="534377" cy="259045"/>
    <xdr:sp macro="" textlink="">
      <xdr:nvSpPr>
        <xdr:cNvPr id="136" name="n_3mainValue【道路】&#10;一人当たり延長">
          <a:extLst>
            <a:ext uri="{FF2B5EF4-FFF2-40B4-BE49-F238E27FC236}">
              <a16:creationId xmlns:a16="http://schemas.microsoft.com/office/drawing/2014/main" id="{E3963987-AA26-447B-BAA9-D064E7E8DC65}"/>
            </a:ext>
          </a:extLst>
        </xdr:cNvPr>
        <xdr:cNvSpPr txBox="1"/>
      </xdr:nvSpPr>
      <xdr:spPr>
        <a:xfrm>
          <a:off x="7594111" y="71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9060139-F4DC-4FC2-B9C6-C8AB7495CA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C6B59B5-D94A-4E8A-AB9C-B45F582FC1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2CC7CF3-CA24-4B56-9D38-7D896B27018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54ED0EB-0341-4A2E-B5AF-8C390F8063C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A64D2326-EAC1-4615-9306-231A22521F6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C1F49C95-C65F-494E-9DDB-AFF16A8BBA5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5A4D9F87-033C-4867-B84D-495C3A842E3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5652278F-B249-4143-884D-A718173791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52A38DA7-7708-4901-93B2-E7BD0F8293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98F5E55D-0FE2-4650-A969-CCD4D1FE4A5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7B4EE786-B242-4401-9843-D0373BE32B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a:extLst>
            <a:ext uri="{FF2B5EF4-FFF2-40B4-BE49-F238E27FC236}">
              <a16:creationId xmlns:a16="http://schemas.microsoft.com/office/drawing/2014/main" id="{7BBF7049-B153-4AF3-900A-5A5BB7EF751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5B5A465B-042A-4729-993C-02668A73F62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F59510F-D1EC-49FF-8E6F-F0CB0CF6BEF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864C95AB-F83A-4432-B32A-7C30D094633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25ED27D2-12E8-4A09-985D-3483A19DA9A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40980C6-AA13-4255-AE41-0440495E21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69C6F753-4EBB-4168-B046-6E6E314B4D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54982374-3802-4C78-8E3A-F673AA7CDEF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24FF3590-273E-492D-B1AE-101432A72E7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311E2469-B3CA-4404-B8AB-01C0841307C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a:extLst>
            <a:ext uri="{FF2B5EF4-FFF2-40B4-BE49-F238E27FC236}">
              <a16:creationId xmlns:a16="http://schemas.microsoft.com/office/drawing/2014/main" id="{3F9F865F-9824-4E7F-BAB1-A1B8392E1D6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A7A129C2-BC77-4948-A97D-CF2F3DCE01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153B26AC-C80C-4809-BCD5-A1182E2F3CD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91CD9099-AAE1-449F-8E76-78EA2616B51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a:extLst>
            <a:ext uri="{FF2B5EF4-FFF2-40B4-BE49-F238E27FC236}">
              <a16:creationId xmlns:a16="http://schemas.microsoft.com/office/drawing/2014/main" id="{866CD263-2FC0-4CA4-992D-83C688789DBD}"/>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a:extLst>
            <a:ext uri="{FF2B5EF4-FFF2-40B4-BE49-F238E27FC236}">
              <a16:creationId xmlns:a16="http://schemas.microsoft.com/office/drawing/2014/main" id="{86E0DAEA-2EEA-4360-AA96-6FAA78860460}"/>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a:extLst>
            <a:ext uri="{FF2B5EF4-FFF2-40B4-BE49-F238E27FC236}">
              <a16:creationId xmlns:a16="http://schemas.microsoft.com/office/drawing/2014/main" id="{F06AAFBE-6230-447B-994C-CF23F39B32CD}"/>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1521A78-F5F7-4465-9C71-C2BCACA05009}"/>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a:extLst>
            <a:ext uri="{FF2B5EF4-FFF2-40B4-BE49-F238E27FC236}">
              <a16:creationId xmlns:a16="http://schemas.microsoft.com/office/drawing/2014/main" id="{00C17C03-FFF8-4B7D-A71C-DA59B688EDD9}"/>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47796555-218A-45B5-B418-FB7EE92F09CC}"/>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a:extLst>
            <a:ext uri="{FF2B5EF4-FFF2-40B4-BE49-F238E27FC236}">
              <a16:creationId xmlns:a16="http://schemas.microsoft.com/office/drawing/2014/main" id="{F412FA3E-6A25-43A3-92BD-A7E5E2652681}"/>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a:extLst>
            <a:ext uri="{FF2B5EF4-FFF2-40B4-BE49-F238E27FC236}">
              <a16:creationId xmlns:a16="http://schemas.microsoft.com/office/drawing/2014/main" id="{E8227748-D098-45DC-A455-224B06DDA9DC}"/>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a:extLst>
            <a:ext uri="{FF2B5EF4-FFF2-40B4-BE49-F238E27FC236}">
              <a16:creationId xmlns:a16="http://schemas.microsoft.com/office/drawing/2014/main" id="{7A37B7E9-E0BA-4DD6-BBB9-23EC27440F77}"/>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a:extLst>
            <a:ext uri="{FF2B5EF4-FFF2-40B4-BE49-F238E27FC236}">
              <a16:creationId xmlns:a16="http://schemas.microsoft.com/office/drawing/2014/main" id="{24407133-6963-412B-BE92-70EE432D7E46}"/>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EB05FE7-4F46-416C-A285-6A6583A30E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4F197B9-ACB1-45DE-AC64-036951EE03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FC9E950A-5F6C-4FED-92A3-895D0991C5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97E82F84-441F-434A-96B1-F6C6949F69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C54AF68-C8D8-446F-B9E0-E07A4DAC615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7" name="楕円 176">
          <a:extLst>
            <a:ext uri="{FF2B5EF4-FFF2-40B4-BE49-F238E27FC236}">
              <a16:creationId xmlns:a16="http://schemas.microsoft.com/office/drawing/2014/main" id="{D2D3E714-B884-4D85-9CC2-E6FFC358A0F5}"/>
            </a:ext>
          </a:extLst>
        </xdr:cNvPr>
        <xdr:cNvSpPr/>
      </xdr:nvSpPr>
      <xdr:spPr>
        <a:xfrm>
          <a:off x="45847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146793</xdr:rowOff>
    </xdr:from>
    <xdr:ext cx="405111" cy="259045"/>
    <xdr:sp macro="" textlink="">
      <xdr:nvSpPr>
        <xdr:cNvPr id="178" name="【橋りょう・トンネル】&#10;有形固定資産減価償却率該当値テキスト">
          <a:extLst>
            <a:ext uri="{FF2B5EF4-FFF2-40B4-BE49-F238E27FC236}">
              <a16:creationId xmlns:a16="http://schemas.microsoft.com/office/drawing/2014/main" id="{05294A0B-8240-4799-9153-DC0AC254368C}"/>
            </a:ext>
          </a:extLst>
        </xdr:cNvPr>
        <xdr:cNvSpPr txBox="1"/>
      </xdr:nvSpPr>
      <xdr:spPr>
        <a:xfrm>
          <a:off x="4673600" y="9919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141877</xdr:rowOff>
    </xdr:from>
    <xdr:to>
      <xdr:col>20</xdr:col>
      <xdr:colOff>38100</xdr:colOff>
      <xdr:row>59</xdr:row>
      <xdr:rowOff>72027</xdr:rowOff>
    </xdr:to>
    <xdr:sp macro="" textlink="">
      <xdr:nvSpPr>
        <xdr:cNvPr id="179" name="楕円 178">
          <a:extLst>
            <a:ext uri="{FF2B5EF4-FFF2-40B4-BE49-F238E27FC236}">
              <a16:creationId xmlns:a16="http://schemas.microsoft.com/office/drawing/2014/main" id="{C9F2650A-02D7-4F9D-9363-51BFF6AD82D6}"/>
            </a:ext>
          </a:extLst>
        </xdr:cNvPr>
        <xdr:cNvSpPr/>
      </xdr:nvSpPr>
      <xdr:spPr>
        <a:xfrm>
          <a:off x="3746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3266</xdr:rowOff>
    </xdr:from>
    <xdr:to>
      <xdr:col>24</xdr:col>
      <xdr:colOff>63500</xdr:colOff>
      <xdr:row>59</xdr:row>
      <xdr:rowOff>21227</xdr:rowOff>
    </xdr:to>
    <xdr:cxnSp macro="">
      <xdr:nvCxnSpPr>
        <xdr:cNvPr id="180" name="直線コネクタ 179">
          <a:extLst>
            <a:ext uri="{FF2B5EF4-FFF2-40B4-BE49-F238E27FC236}">
              <a16:creationId xmlns:a16="http://schemas.microsoft.com/office/drawing/2014/main" id="{8E70750C-966C-49A9-B138-908F5B95FEBE}"/>
            </a:ext>
          </a:extLst>
        </xdr:cNvPr>
        <xdr:cNvCxnSpPr/>
      </xdr:nvCxnSpPr>
      <xdr:spPr>
        <a:xfrm flipV="1">
          <a:off x="3797300" y="1011881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81" name="楕円 180">
          <a:extLst>
            <a:ext uri="{FF2B5EF4-FFF2-40B4-BE49-F238E27FC236}">
              <a16:creationId xmlns:a16="http://schemas.microsoft.com/office/drawing/2014/main" id="{6C877841-13AD-40C6-AE6D-29A3CC87F3DA}"/>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21227</xdr:rowOff>
    </xdr:from>
    <xdr:to>
      <xdr:col>19</xdr:col>
      <xdr:colOff>177800</xdr:colOff>
      <xdr:row>59</xdr:row>
      <xdr:rowOff>47353</xdr:rowOff>
    </xdr:to>
    <xdr:cxnSp macro="">
      <xdr:nvCxnSpPr>
        <xdr:cNvPr id="182" name="直線コネクタ 181">
          <a:extLst>
            <a:ext uri="{FF2B5EF4-FFF2-40B4-BE49-F238E27FC236}">
              <a16:creationId xmlns:a16="http://schemas.microsoft.com/office/drawing/2014/main" id="{1D944A2A-6C86-473A-9870-14812E9A86A0}"/>
            </a:ext>
          </a:extLst>
        </xdr:cNvPr>
        <xdr:cNvCxnSpPr/>
      </xdr:nvCxnSpPr>
      <xdr:spPr>
        <a:xfrm flipV="1">
          <a:off x="2908300" y="101367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83" name="楕円 182">
          <a:extLst>
            <a:ext uri="{FF2B5EF4-FFF2-40B4-BE49-F238E27FC236}">
              <a16:creationId xmlns:a16="http://schemas.microsoft.com/office/drawing/2014/main" id="{898E8975-3298-44FD-8A4D-BC5E8EE735A2}"/>
            </a:ext>
          </a:extLst>
        </xdr:cNvPr>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47353</xdr:rowOff>
    </xdr:from>
    <xdr:to>
      <xdr:col>15</xdr:col>
      <xdr:colOff>50800</xdr:colOff>
      <xdr:row>59</xdr:row>
      <xdr:rowOff>73478</xdr:rowOff>
    </xdr:to>
    <xdr:cxnSp macro="">
      <xdr:nvCxnSpPr>
        <xdr:cNvPr id="184" name="直線コネクタ 183">
          <a:extLst>
            <a:ext uri="{FF2B5EF4-FFF2-40B4-BE49-F238E27FC236}">
              <a16:creationId xmlns:a16="http://schemas.microsoft.com/office/drawing/2014/main" id="{05E137EE-7528-413C-8ACB-6D5182C2FB95}"/>
            </a:ext>
          </a:extLst>
        </xdr:cNvPr>
        <xdr:cNvCxnSpPr/>
      </xdr:nvCxnSpPr>
      <xdr:spPr>
        <a:xfrm flipV="1">
          <a:off x="2019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a:extLst>
            <a:ext uri="{FF2B5EF4-FFF2-40B4-BE49-F238E27FC236}">
              <a16:creationId xmlns:a16="http://schemas.microsoft.com/office/drawing/2014/main" id="{97A398DE-1892-433C-AA5B-555114638B4D}"/>
            </a:ext>
          </a:extLst>
        </xdr:cNvPr>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a:extLst>
            <a:ext uri="{FF2B5EF4-FFF2-40B4-BE49-F238E27FC236}">
              <a16:creationId xmlns:a16="http://schemas.microsoft.com/office/drawing/2014/main" id="{D19D14F4-99C5-4771-A87F-979D38AA654A}"/>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a:extLst>
            <a:ext uri="{FF2B5EF4-FFF2-40B4-BE49-F238E27FC236}">
              <a16:creationId xmlns:a16="http://schemas.microsoft.com/office/drawing/2014/main" id="{09DBC346-54CD-4127-A7BE-B3FD2B77DA8C}"/>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88554</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A0478A8C-0437-4964-8D67-86BF4055216B}"/>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DEF4A488-0D6E-4F96-8B0F-1A7EACB783FC}"/>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F83A24DB-F928-44FF-A059-FDB6E8546791}"/>
            </a:ext>
          </a:extLst>
        </xdr:cNvPr>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453FD91-1BFD-4C6D-AF81-7D39A5D151E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C724FD4-0582-4467-80E5-795C7E5A22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5D45FC81-FD23-463F-AC5D-92902377B6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FD9900A9-8FBD-4122-B126-06DF52E68C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F29AE929-228E-4254-A9B4-90A4FD15270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AD2586CD-8FC9-4BCB-8A49-C56AD3D7E0A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9880295-C508-4993-997E-F3371455D84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A41ABB86-FF66-4BDC-B18E-09537D67D6E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A0D184B-CFDB-4075-9BC4-CE6831D4C1C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982FB6AE-DD8E-4009-B3C1-BB079D0B47F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C8EFF0F8-C737-4541-9443-DDEED82F53A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a:extLst>
            <a:ext uri="{FF2B5EF4-FFF2-40B4-BE49-F238E27FC236}">
              <a16:creationId xmlns:a16="http://schemas.microsoft.com/office/drawing/2014/main" id="{0E9BB239-70CF-4BB9-967B-4DE3ADF53B4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445403B8-B20D-40AB-AE75-94FFBA77271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a:extLst>
            <a:ext uri="{FF2B5EF4-FFF2-40B4-BE49-F238E27FC236}">
              <a16:creationId xmlns:a16="http://schemas.microsoft.com/office/drawing/2014/main" id="{7AD65B4D-4445-4FC3-9AFE-A42F21D60C7B}"/>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57E410E5-1391-4442-9C9E-0627A8BFE58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a:extLst>
            <a:ext uri="{FF2B5EF4-FFF2-40B4-BE49-F238E27FC236}">
              <a16:creationId xmlns:a16="http://schemas.microsoft.com/office/drawing/2014/main" id="{66F196F3-25F2-43E9-9CC5-46CBC7A46807}"/>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BC075167-2A8B-43D0-B988-8B8241A1AEB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a:extLst>
            <a:ext uri="{FF2B5EF4-FFF2-40B4-BE49-F238E27FC236}">
              <a16:creationId xmlns:a16="http://schemas.microsoft.com/office/drawing/2014/main" id="{80D5AF9B-BFB8-4812-8AA6-8C411B603E6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E66513AC-5BAB-4A10-BB15-C458C166DF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A58DCE44-C38A-4D93-B731-D8D821983BE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07D85AA8-3922-4CFB-901B-C9FDA45CB06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a:extLst>
            <a:ext uri="{FF2B5EF4-FFF2-40B4-BE49-F238E27FC236}">
              <a16:creationId xmlns:a16="http://schemas.microsoft.com/office/drawing/2014/main" id="{613E66CA-53A7-4DE8-A81D-0C58E2ED70BD}"/>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a:extLst>
            <a:ext uri="{FF2B5EF4-FFF2-40B4-BE49-F238E27FC236}">
              <a16:creationId xmlns:a16="http://schemas.microsoft.com/office/drawing/2014/main" id="{55203F60-119E-42A4-9045-D561291C7821}"/>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a:extLst>
            <a:ext uri="{FF2B5EF4-FFF2-40B4-BE49-F238E27FC236}">
              <a16:creationId xmlns:a16="http://schemas.microsoft.com/office/drawing/2014/main" id="{584A86CB-FD81-425A-BB1C-93BD0CE32685}"/>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D3C17046-FE7A-46E6-A097-D4B96459C27B}"/>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a:extLst>
            <a:ext uri="{FF2B5EF4-FFF2-40B4-BE49-F238E27FC236}">
              <a16:creationId xmlns:a16="http://schemas.microsoft.com/office/drawing/2014/main" id="{BF4C8403-7C51-4C3F-9C56-7E392C077CD8}"/>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82D87F8B-FBD2-4545-A481-B326D1B31A9E}"/>
            </a:ext>
          </a:extLst>
        </xdr:cNvPr>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a:extLst>
            <a:ext uri="{FF2B5EF4-FFF2-40B4-BE49-F238E27FC236}">
              <a16:creationId xmlns:a16="http://schemas.microsoft.com/office/drawing/2014/main" id="{C871F7C1-F40F-4934-A6AE-4C4D44C5ECC6}"/>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a:extLst>
            <a:ext uri="{FF2B5EF4-FFF2-40B4-BE49-F238E27FC236}">
              <a16:creationId xmlns:a16="http://schemas.microsoft.com/office/drawing/2014/main" id="{0E587EF3-E62B-49CE-A6F0-7DA9AA69804C}"/>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a:extLst>
            <a:ext uri="{FF2B5EF4-FFF2-40B4-BE49-F238E27FC236}">
              <a16:creationId xmlns:a16="http://schemas.microsoft.com/office/drawing/2014/main" id="{E023958C-1546-48B9-B485-BA27D79AA2B2}"/>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a:extLst>
            <a:ext uri="{FF2B5EF4-FFF2-40B4-BE49-F238E27FC236}">
              <a16:creationId xmlns:a16="http://schemas.microsoft.com/office/drawing/2014/main" id="{FDCA16B7-7801-49A7-90ED-BA6FAC99D1CC}"/>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EF49CA73-0E89-4C14-83B2-128A438DFAE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EB51407-F52F-42E9-94DF-7919EA8114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57362E00-4278-44AF-A14B-95203467A8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147167E-9987-48C2-87E8-EA2CD92F509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BD7A5239-1CF9-49E5-A833-3201FB7BD8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69619</xdr:rowOff>
    </xdr:from>
    <xdr:to>
      <xdr:col>55</xdr:col>
      <xdr:colOff>50800</xdr:colOff>
      <xdr:row>63</xdr:row>
      <xdr:rowOff>171219</xdr:rowOff>
    </xdr:to>
    <xdr:sp macro="" textlink="">
      <xdr:nvSpPr>
        <xdr:cNvPr id="227" name="楕円 226">
          <a:extLst>
            <a:ext uri="{FF2B5EF4-FFF2-40B4-BE49-F238E27FC236}">
              <a16:creationId xmlns:a16="http://schemas.microsoft.com/office/drawing/2014/main" id="{60D88FCA-EC56-403F-9EF0-DDD2EFD30068}"/>
            </a:ext>
          </a:extLst>
        </xdr:cNvPr>
        <xdr:cNvSpPr/>
      </xdr:nvSpPr>
      <xdr:spPr>
        <a:xfrm>
          <a:off x="10426700" y="108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155996</xdr:rowOff>
    </xdr:from>
    <xdr:ext cx="599010" cy="259045"/>
    <xdr:sp macro="" textlink="">
      <xdr:nvSpPr>
        <xdr:cNvPr id="228" name="【橋りょう・トンネル】&#10;一人当たり有形固定資産（償却資産）額該当値テキスト">
          <a:extLst>
            <a:ext uri="{FF2B5EF4-FFF2-40B4-BE49-F238E27FC236}">
              <a16:creationId xmlns:a16="http://schemas.microsoft.com/office/drawing/2014/main" id="{75154F4F-BCA8-4CAC-96E1-12DE47D6382C}"/>
            </a:ext>
          </a:extLst>
        </xdr:cNvPr>
        <xdr:cNvSpPr txBox="1"/>
      </xdr:nvSpPr>
      <xdr:spPr>
        <a:xfrm>
          <a:off x="10515600" y="1078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70720</xdr:rowOff>
    </xdr:from>
    <xdr:to>
      <xdr:col>50</xdr:col>
      <xdr:colOff>165100</xdr:colOff>
      <xdr:row>64</xdr:row>
      <xdr:rowOff>870</xdr:rowOff>
    </xdr:to>
    <xdr:sp macro="" textlink="">
      <xdr:nvSpPr>
        <xdr:cNvPr id="229" name="楕円 228">
          <a:extLst>
            <a:ext uri="{FF2B5EF4-FFF2-40B4-BE49-F238E27FC236}">
              <a16:creationId xmlns:a16="http://schemas.microsoft.com/office/drawing/2014/main" id="{6D3E5F9F-8BCB-49FF-942F-D36B34229781}"/>
            </a:ext>
          </a:extLst>
        </xdr:cNvPr>
        <xdr:cNvSpPr/>
      </xdr:nvSpPr>
      <xdr:spPr>
        <a:xfrm>
          <a:off x="9588500" y="1087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120419</xdr:rowOff>
    </xdr:from>
    <xdr:to>
      <xdr:col>55</xdr:col>
      <xdr:colOff>0</xdr:colOff>
      <xdr:row>63</xdr:row>
      <xdr:rowOff>121520</xdr:rowOff>
    </xdr:to>
    <xdr:cxnSp macro="">
      <xdr:nvCxnSpPr>
        <xdr:cNvPr id="230" name="直線コネクタ 229">
          <a:extLst>
            <a:ext uri="{FF2B5EF4-FFF2-40B4-BE49-F238E27FC236}">
              <a16:creationId xmlns:a16="http://schemas.microsoft.com/office/drawing/2014/main" id="{778F82E4-3BC7-4718-A081-7B9DE9454BF4}"/>
            </a:ext>
          </a:extLst>
        </xdr:cNvPr>
        <xdr:cNvCxnSpPr/>
      </xdr:nvCxnSpPr>
      <xdr:spPr>
        <a:xfrm flipV="1">
          <a:off x="9639300" y="10921769"/>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71582</xdr:rowOff>
    </xdr:from>
    <xdr:to>
      <xdr:col>46</xdr:col>
      <xdr:colOff>38100</xdr:colOff>
      <xdr:row>64</xdr:row>
      <xdr:rowOff>1732</xdr:rowOff>
    </xdr:to>
    <xdr:sp macro="" textlink="">
      <xdr:nvSpPr>
        <xdr:cNvPr id="231" name="楕円 230">
          <a:extLst>
            <a:ext uri="{FF2B5EF4-FFF2-40B4-BE49-F238E27FC236}">
              <a16:creationId xmlns:a16="http://schemas.microsoft.com/office/drawing/2014/main" id="{403478CE-65C0-491B-A773-6BA24663903C}"/>
            </a:ext>
          </a:extLst>
        </xdr:cNvPr>
        <xdr:cNvSpPr/>
      </xdr:nvSpPr>
      <xdr:spPr>
        <a:xfrm>
          <a:off x="8699500" y="1087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121520</xdr:rowOff>
    </xdr:from>
    <xdr:to>
      <xdr:col>50</xdr:col>
      <xdr:colOff>114300</xdr:colOff>
      <xdr:row>63</xdr:row>
      <xdr:rowOff>122382</xdr:rowOff>
    </xdr:to>
    <xdr:cxnSp macro="">
      <xdr:nvCxnSpPr>
        <xdr:cNvPr id="232" name="直線コネクタ 231">
          <a:extLst>
            <a:ext uri="{FF2B5EF4-FFF2-40B4-BE49-F238E27FC236}">
              <a16:creationId xmlns:a16="http://schemas.microsoft.com/office/drawing/2014/main" id="{0FB4B90E-8858-4644-9289-1696DF30684F}"/>
            </a:ext>
          </a:extLst>
        </xdr:cNvPr>
        <xdr:cNvCxnSpPr/>
      </xdr:nvCxnSpPr>
      <xdr:spPr>
        <a:xfrm flipV="1">
          <a:off x="8750300" y="10922870"/>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72465</xdr:rowOff>
    </xdr:from>
    <xdr:to>
      <xdr:col>41</xdr:col>
      <xdr:colOff>101600</xdr:colOff>
      <xdr:row>64</xdr:row>
      <xdr:rowOff>2615</xdr:rowOff>
    </xdr:to>
    <xdr:sp macro="" textlink="">
      <xdr:nvSpPr>
        <xdr:cNvPr id="233" name="楕円 232">
          <a:extLst>
            <a:ext uri="{FF2B5EF4-FFF2-40B4-BE49-F238E27FC236}">
              <a16:creationId xmlns:a16="http://schemas.microsoft.com/office/drawing/2014/main" id="{E1F3C770-1982-4709-9A1F-96076274EB43}"/>
            </a:ext>
          </a:extLst>
        </xdr:cNvPr>
        <xdr:cNvSpPr/>
      </xdr:nvSpPr>
      <xdr:spPr>
        <a:xfrm>
          <a:off x="7810500" y="108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122382</xdr:rowOff>
    </xdr:from>
    <xdr:to>
      <xdr:col>45</xdr:col>
      <xdr:colOff>177800</xdr:colOff>
      <xdr:row>63</xdr:row>
      <xdr:rowOff>123265</xdr:rowOff>
    </xdr:to>
    <xdr:cxnSp macro="">
      <xdr:nvCxnSpPr>
        <xdr:cNvPr id="234" name="直線コネクタ 233">
          <a:extLst>
            <a:ext uri="{FF2B5EF4-FFF2-40B4-BE49-F238E27FC236}">
              <a16:creationId xmlns:a16="http://schemas.microsoft.com/office/drawing/2014/main" id="{D236E8DF-AB0F-42EE-B4D1-1FBE2504A5A1}"/>
            </a:ext>
          </a:extLst>
        </xdr:cNvPr>
        <xdr:cNvCxnSpPr/>
      </xdr:nvCxnSpPr>
      <xdr:spPr>
        <a:xfrm flipV="1">
          <a:off x="7861300" y="10923732"/>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a:extLst>
            <a:ext uri="{FF2B5EF4-FFF2-40B4-BE49-F238E27FC236}">
              <a16:creationId xmlns:a16="http://schemas.microsoft.com/office/drawing/2014/main" id="{FBB65852-2D94-4455-982C-EEB29EE19CE4}"/>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a:extLst>
            <a:ext uri="{FF2B5EF4-FFF2-40B4-BE49-F238E27FC236}">
              <a16:creationId xmlns:a16="http://schemas.microsoft.com/office/drawing/2014/main" id="{ED7D8C99-2BD6-4E96-8756-BD9C33E0D8A8}"/>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a:extLst>
            <a:ext uri="{FF2B5EF4-FFF2-40B4-BE49-F238E27FC236}">
              <a16:creationId xmlns:a16="http://schemas.microsoft.com/office/drawing/2014/main" id="{6598F667-2756-4642-942A-E40A9AB7BA9C}"/>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163447</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7FB3B87D-81AA-43ED-BFF7-E74083C6AE80}"/>
            </a:ext>
          </a:extLst>
        </xdr:cNvPr>
        <xdr:cNvSpPr txBox="1"/>
      </xdr:nvSpPr>
      <xdr:spPr>
        <a:xfrm>
          <a:off x="9327095" y="1096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164309</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A5C0777B-C63B-44FE-8932-3E1086F6427C}"/>
            </a:ext>
          </a:extLst>
        </xdr:cNvPr>
        <xdr:cNvSpPr txBox="1"/>
      </xdr:nvSpPr>
      <xdr:spPr>
        <a:xfrm>
          <a:off x="8450795" y="1096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165192</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2E9AD568-106E-4963-B828-B818833382CD}"/>
            </a:ext>
          </a:extLst>
        </xdr:cNvPr>
        <xdr:cNvSpPr txBox="1"/>
      </xdr:nvSpPr>
      <xdr:spPr>
        <a:xfrm>
          <a:off x="7561795" y="1096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E2E0F12B-FD39-4C83-B45D-D9912980C3A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860724A4-31B8-44AD-BFCF-85CCD906FE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D0455E3F-E39F-4E8C-BD31-271D746FEC5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D30A6492-90B8-4F68-A32F-A30CA9738A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3A145BAA-C6EA-4B41-8447-3EECF895A5C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608A6CF2-DCF9-4C9B-8E83-25BB6553F81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EA19D302-65A8-4BE0-8C0B-CA746771607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DED6D142-1F6A-47A6-986D-1BBF2CB41A5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EDDC341A-A215-47B5-B182-FCF052A3ED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3571182C-F53A-43FB-BAC1-70709E470A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16FE7E96-B18A-4C04-9262-E969B1C9E8F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4DC88E76-6644-4B4D-B2FA-39E1081F3C4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D554BFBF-F469-440A-96C7-40FF0FFA9EF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BDC07F28-08FD-479D-9683-67A627C49E9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8FEB14E-CC9E-474F-A5AD-A93A6818496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E7C9FDA1-83F4-4357-BD14-89C8CB3CB9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3A6A5152-BBC6-4174-8781-5E8B1D84A9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CD549C1A-F131-4D4D-A486-211E79BBBF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1E816366-5FE9-455D-9915-AFBE237BB8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F8AB20F2-0672-4C98-AC07-7FCEE4D3B54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C8E8B4A8-7845-4140-B4F0-EAB0318FF945}"/>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CE70EED-8C0B-45CE-BA80-749878BD8A4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2E6A989A-F197-469B-BED1-178C9FFD489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B65C461-170C-4025-9585-29244416D39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a:extLst>
            <a:ext uri="{FF2B5EF4-FFF2-40B4-BE49-F238E27FC236}">
              <a16:creationId xmlns:a16="http://schemas.microsoft.com/office/drawing/2014/main" id="{CAD60038-525C-4169-827C-BA9CD58759C0}"/>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CB09C9C2-812F-4012-9A92-9EC9D431BFB4}"/>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a:extLst>
            <a:ext uri="{FF2B5EF4-FFF2-40B4-BE49-F238E27FC236}">
              <a16:creationId xmlns:a16="http://schemas.microsoft.com/office/drawing/2014/main" id="{94313171-F6A0-420C-9FA2-95B01D53AEA6}"/>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D58135DC-BABD-413E-8EF5-2B966C1D6D5E}"/>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a:extLst>
            <a:ext uri="{FF2B5EF4-FFF2-40B4-BE49-F238E27FC236}">
              <a16:creationId xmlns:a16="http://schemas.microsoft.com/office/drawing/2014/main" id="{C0171C0F-4AD5-4836-9CE2-691BD8E2A433}"/>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FBEBD335-EAFD-49C5-BF98-BA5887412ED8}"/>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a:extLst>
            <a:ext uri="{FF2B5EF4-FFF2-40B4-BE49-F238E27FC236}">
              <a16:creationId xmlns:a16="http://schemas.microsoft.com/office/drawing/2014/main" id="{6ACABDEC-FD21-435F-BBC9-71AE1B1D97D7}"/>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a:extLst>
            <a:ext uri="{FF2B5EF4-FFF2-40B4-BE49-F238E27FC236}">
              <a16:creationId xmlns:a16="http://schemas.microsoft.com/office/drawing/2014/main" id="{7CF13A1C-A85D-49CC-9587-A51D6D91F5FB}"/>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a:extLst>
            <a:ext uri="{FF2B5EF4-FFF2-40B4-BE49-F238E27FC236}">
              <a16:creationId xmlns:a16="http://schemas.microsoft.com/office/drawing/2014/main" id="{58E904A2-217F-4BED-BA03-288D0D1B6C84}"/>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a:extLst>
            <a:ext uri="{FF2B5EF4-FFF2-40B4-BE49-F238E27FC236}">
              <a16:creationId xmlns:a16="http://schemas.microsoft.com/office/drawing/2014/main" id="{BD12D184-1A1C-4669-9AA2-3140BC9D6166}"/>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C679186A-FFD3-46A2-8190-BAEEC05DA67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3B81C79-9B70-4C37-BC49-2FB63BB088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DE160D4B-9FDB-4556-B716-F28941A5F2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68D8DB2-25A6-4111-8B11-7EF20AE4BA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43729A0-2745-4820-9C74-927468C73D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147320</xdr:rowOff>
    </xdr:from>
    <xdr:to>
      <xdr:col>24</xdr:col>
      <xdr:colOff>114300</xdr:colOff>
      <xdr:row>79</xdr:row>
      <xdr:rowOff>77470</xdr:rowOff>
    </xdr:to>
    <xdr:sp macro="" textlink="">
      <xdr:nvSpPr>
        <xdr:cNvPr id="280" name="楕円 279">
          <a:extLst>
            <a:ext uri="{FF2B5EF4-FFF2-40B4-BE49-F238E27FC236}">
              <a16:creationId xmlns:a16="http://schemas.microsoft.com/office/drawing/2014/main" id="{36409FCE-33D3-4F76-BD50-9D2C88F0EC26}"/>
            </a:ext>
          </a:extLst>
        </xdr:cNvPr>
        <xdr:cNvSpPr/>
      </xdr:nvSpPr>
      <xdr:spPr>
        <a:xfrm>
          <a:off x="4584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170197</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F2A72522-68DD-4CFA-B24B-499A5401616B}"/>
            </a:ext>
          </a:extLst>
        </xdr:cNvPr>
        <xdr:cNvSpPr txBox="1"/>
      </xdr:nvSpPr>
      <xdr:spPr>
        <a:xfrm>
          <a:off x="4673600"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2539</xdr:rowOff>
    </xdr:from>
    <xdr:to>
      <xdr:col>20</xdr:col>
      <xdr:colOff>38100</xdr:colOff>
      <xdr:row>79</xdr:row>
      <xdr:rowOff>104139</xdr:rowOff>
    </xdr:to>
    <xdr:sp macro="" textlink="">
      <xdr:nvSpPr>
        <xdr:cNvPr id="282" name="楕円 281">
          <a:extLst>
            <a:ext uri="{FF2B5EF4-FFF2-40B4-BE49-F238E27FC236}">
              <a16:creationId xmlns:a16="http://schemas.microsoft.com/office/drawing/2014/main" id="{18B33CD3-625C-40EF-A32D-A9FBE855651F}"/>
            </a:ext>
          </a:extLst>
        </xdr:cNvPr>
        <xdr:cNvSpPr/>
      </xdr:nvSpPr>
      <xdr:spPr>
        <a:xfrm>
          <a:off x="3746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26670</xdr:rowOff>
    </xdr:from>
    <xdr:to>
      <xdr:col>24</xdr:col>
      <xdr:colOff>63500</xdr:colOff>
      <xdr:row>79</xdr:row>
      <xdr:rowOff>53339</xdr:rowOff>
    </xdr:to>
    <xdr:cxnSp macro="">
      <xdr:nvCxnSpPr>
        <xdr:cNvPr id="283" name="直線コネクタ 282">
          <a:extLst>
            <a:ext uri="{FF2B5EF4-FFF2-40B4-BE49-F238E27FC236}">
              <a16:creationId xmlns:a16="http://schemas.microsoft.com/office/drawing/2014/main" id="{8C8328DE-757B-4DF5-A3AD-A99F6BAD2439}"/>
            </a:ext>
          </a:extLst>
        </xdr:cNvPr>
        <xdr:cNvCxnSpPr/>
      </xdr:nvCxnSpPr>
      <xdr:spPr>
        <a:xfrm flipV="1">
          <a:off x="3797300" y="13571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284" name="楕円 283">
          <a:extLst>
            <a:ext uri="{FF2B5EF4-FFF2-40B4-BE49-F238E27FC236}">
              <a16:creationId xmlns:a16="http://schemas.microsoft.com/office/drawing/2014/main" id="{2C8C20EF-6E42-4EF9-B8FC-301ADFAC1323}"/>
            </a:ext>
          </a:extLst>
        </xdr:cNvPr>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53339</xdr:rowOff>
    </xdr:from>
    <xdr:to>
      <xdr:col>19</xdr:col>
      <xdr:colOff>177800</xdr:colOff>
      <xdr:row>79</xdr:row>
      <xdr:rowOff>91439</xdr:rowOff>
    </xdr:to>
    <xdr:cxnSp macro="">
      <xdr:nvCxnSpPr>
        <xdr:cNvPr id="285" name="直線コネクタ 284">
          <a:extLst>
            <a:ext uri="{FF2B5EF4-FFF2-40B4-BE49-F238E27FC236}">
              <a16:creationId xmlns:a16="http://schemas.microsoft.com/office/drawing/2014/main" id="{3F88AE6E-E04A-4192-B415-570152786114}"/>
            </a:ext>
          </a:extLst>
        </xdr:cNvPr>
        <xdr:cNvCxnSpPr/>
      </xdr:nvCxnSpPr>
      <xdr:spPr>
        <a:xfrm flipV="1">
          <a:off x="2908300" y="1359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84455</xdr:rowOff>
    </xdr:from>
    <xdr:to>
      <xdr:col>10</xdr:col>
      <xdr:colOff>165100</xdr:colOff>
      <xdr:row>80</xdr:row>
      <xdr:rowOff>14605</xdr:rowOff>
    </xdr:to>
    <xdr:sp macro="" textlink="">
      <xdr:nvSpPr>
        <xdr:cNvPr id="286" name="楕円 285">
          <a:extLst>
            <a:ext uri="{FF2B5EF4-FFF2-40B4-BE49-F238E27FC236}">
              <a16:creationId xmlns:a16="http://schemas.microsoft.com/office/drawing/2014/main" id="{5EDF11E0-8BA8-483A-8699-3AE57B893AB7}"/>
            </a:ext>
          </a:extLst>
        </xdr:cNvPr>
        <xdr:cNvSpPr/>
      </xdr:nvSpPr>
      <xdr:spPr>
        <a:xfrm>
          <a:off x="1968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79</xdr:row>
      <xdr:rowOff>135255</xdr:rowOff>
    </xdr:to>
    <xdr:cxnSp macro="">
      <xdr:nvCxnSpPr>
        <xdr:cNvPr id="287" name="直線コネクタ 286">
          <a:extLst>
            <a:ext uri="{FF2B5EF4-FFF2-40B4-BE49-F238E27FC236}">
              <a16:creationId xmlns:a16="http://schemas.microsoft.com/office/drawing/2014/main" id="{B916CB8A-83E6-4717-B15D-C642900A11FD}"/>
            </a:ext>
          </a:extLst>
        </xdr:cNvPr>
        <xdr:cNvCxnSpPr/>
      </xdr:nvCxnSpPr>
      <xdr:spPr>
        <a:xfrm flipV="1">
          <a:off x="2019300" y="136359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88" name="n_1aveValue【公営住宅】&#10;有形固定資産減価償却率">
          <a:extLst>
            <a:ext uri="{FF2B5EF4-FFF2-40B4-BE49-F238E27FC236}">
              <a16:creationId xmlns:a16="http://schemas.microsoft.com/office/drawing/2014/main" id="{B30895E0-9A26-40E5-8533-DA3A46C54E70}"/>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89" name="n_2aveValue【公営住宅】&#10;有形固定資産減価償却率">
          <a:extLst>
            <a:ext uri="{FF2B5EF4-FFF2-40B4-BE49-F238E27FC236}">
              <a16:creationId xmlns:a16="http://schemas.microsoft.com/office/drawing/2014/main" id="{AA1A9FE9-5471-48A0-A51D-0675C08F1CC9}"/>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90" name="n_3aveValue【公営住宅】&#10;有形固定資産減価償却率">
          <a:extLst>
            <a:ext uri="{FF2B5EF4-FFF2-40B4-BE49-F238E27FC236}">
              <a16:creationId xmlns:a16="http://schemas.microsoft.com/office/drawing/2014/main" id="{5BF284A4-D713-4971-9861-AC2806FA0B13}"/>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120666</xdr:rowOff>
    </xdr:from>
    <xdr:ext cx="405111" cy="259045"/>
    <xdr:sp macro="" textlink="">
      <xdr:nvSpPr>
        <xdr:cNvPr id="291" name="n_1mainValue【公営住宅】&#10;有形固定資産減価償却率">
          <a:extLst>
            <a:ext uri="{FF2B5EF4-FFF2-40B4-BE49-F238E27FC236}">
              <a16:creationId xmlns:a16="http://schemas.microsoft.com/office/drawing/2014/main" id="{D5E8FF33-FDAC-44ED-A809-90209A5F71D2}"/>
            </a:ext>
          </a:extLst>
        </xdr:cNvPr>
        <xdr:cNvSpPr txBox="1"/>
      </xdr:nvSpPr>
      <xdr:spPr>
        <a:xfrm>
          <a:off x="35820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292" name="n_2mainValue【公営住宅】&#10;有形固定資産減価償却率">
          <a:extLst>
            <a:ext uri="{FF2B5EF4-FFF2-40B4-BE49-F238E27FC236}">
              <a16:creationId xmlns:a16="http://schemas.microsoft.com/office/drawing/2014/main" id="{724EE156-A105-4D30-BADB-911F751CF7DA}"/>
            </a:ext>
          </a:extLst>
        </xdr:cNvPr>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31132</xdr:rowOff>
    </xdr:from>
    <xdr:ext cx="405111" cy="259045"/>
    <xdr:sp macro="" textlink="">
      <xdr:nvSpPr>
        <xdr:cNvPr id="293" name="n_3mainValue【公営住宅】&#10;有形固定資産減価償却率">
          <a:extLst>
            <a:ext uri="{FF2B5EF4-FFF2-40B4-BE49-F238E27FC236}">
              <a16:creationId xmlns:a16="http://schemas.microsoft.com/office/drawing/2014/main" id="{646CC96D-8EAD-41E4-A9D2-39A6347AC883}"/>
            </a:ext>
          </a:extLst>
        </xdr:cNvPr>
        <xdr:cNvSpPr txBox="1"/>
      </xdr:nvSpPr>
      <xdr:spPr>
        <a:xfrm>
          <a:off x="1816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6EE53451-56BC-4521-BB5F-3BC0B85E54E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33F4E8F-A805-4CBB-9D12-43BE127D34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1DE0E760-ACD7-46B3-8175-0340F7149F2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E66D97E4-4812-46FE-9D59-6A6602BBF59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FB0D40D9-6426-4CD1-A4ED-5B2B2C90E02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E3936583-3659-447B-9B90-5A7769D094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6B5F118-7FE5-4642-8B85-438B82EA03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E9410F11-E595-4AC2-B5B8-8583D99D3A6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40F408CB-7941-4F0F-A4BD-5CCBD9FD04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4CE16E7B-B288-4061-9688-2BEEB6881C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8B3E918F-ED9C-4768-A3D1-4F3F1632C18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0635CF0A-4B01-47BA-9A0F-C721EECE46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8CBBC41-3A0E-4303-B125-264689E1C53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2C67C7E-2F18-4239-A27E-20FC8A2634A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B7516F59-E255-4802-9562-43074BBBD88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90669AD6-963D-42B7-94B8-3B5B9295189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7ED76FC0-014B-4576-92C1-68A948DCA14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08AB3824-371A-4E32-AF35-7A061D59C77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63C6E357-343A-47D8-A036-BABEB8394EC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C46384E0-6427-4542-B534-A2264329CAA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825F174E-9ED4-4D0D-9893-1656771535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a:extLst>
            <a:ext uri="{FF2B5EF4-FFF2-40B4-BE49-F238E27FC236}">
              <a16:creationId xmlns:a16="http://schemas.microsoft.com/office/drawing/2014/main" id="{2F1FAB97-99FA-4A66-B7A4-8992F6AAF4D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BF285E0A-293D-4CE2-B09A-E331AC35A1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a:extLst>
            <a:ext uri="{FF2B5EF4-FFF2-40B4-BE49-F238E27FC236}">
              <a16:creationId xmlns:a16="http://schemas.microsoft.com/office/drawing/2014/main" id="{B13537E4-BBF0-490E-90F4-61E84009F49B}"/>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a:extLst>
            <a:ext uri="{FF2B5EF4-FFF2-40B4-BE49-F238E27FC236}">
              <a16:creationId xmlns:a16="http://schemas.microsoft.com/office/drawing/2014/main" id="{5D2B8C90-8516-47FE-A416-C747A43ECF3A}"/>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a:extLst>
            <a:ext uri="{FF2B5EF4-FFF2-40B4-BE49-F238E27FC236}">
              <a16:creationId xmlns:a16="http://schemas.microsoft.com/office/drawing/2014/main" id="{FED79194-5E68-4427-9F71-96E15A505F2F}"/>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a:extLst>
            <a:ext uri="{FF2B5EF4-FFF2-40B4-BE49-F238E27FC236}">
              <a16:creationId xmlns:a16="http://schemas.microsoft.com/office/drawing/2014/main" id="{04E78C03-4E0F-4DF5-95EF-3052C78AA72F}"/>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a:extLst>
            <a:ext uri="{FF2B5EF4-FFF2-40B4-BE49-F238E27FC236}">
              <a16:creationId xmlns:a16="http://schemas.microsoft.com/office/drawing/2014/main" id="{1B46A239-8FED-443E-87F3-6EAB2B2E68E9}"/>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a:extLst>
            <a:ext uri="{FF2B5EF4-FFF2-40B4-BE49-F238E27FC236}">
              <a16:creationId xmlns:a16="http://schemas.microsoft.com/office/drawing/2014/main" id="{607A55BE-5F9B-45DD-A2C7-7BD08C5E630B}"/>
            </a:ext>
          </a:extLst>
        </xdr:cNvPr>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a:extLst>
            <a:ext uri="{FF2B5EF4-FFF2-40B4-BE49-F238E27FC236}">
              <a16:creationId xmlns:a16="http://schemas.microsoft.com/office/drawing/2014/main" id="{10156A9C-3E64-4DDC-B955-A4AC3ED7B31C}"/>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a:extLst>
            <a:ext uri="{FF2B5EF4-FFF2-40B4-BE49-F238E27FC236}">
              <a16:creationId xmlns:a16="http://schemas.microsoft.com/office/drawing/2014/main" id="{A99B38D4-63BD-427D-9BA6-2A58E0ECDFFD}"/>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a:extLst>
            <a:ext uri="{FF2B5EF4-FFF2-40B4-BE49-F238E27FC236}">
              <a16:creationId xmlns:a16="http://schemas.microsoft.com/office/drawing/2014/main" id="{7A1672A8-F1CD-4872-A420-AC4DD0FF4DA1}"/>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a:extLst>
            <a:ext uri="{FF2B5EF4-FFF2-40B4-BE49-F238E27FC236}">
              <a16:creationId xmlns:a16="http://schemas.microsoft.com/office/drawing/2014/main" id="{C0ACA577-A165-455C-B30D-A6B8E5E14BA5}"/>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976C8379-0BBD-4BDB-AFA8-B3E9756F34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27B1E3F-4752-49BD-927B-C993A887CAA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F4E59C1-762F-40D7-9834-044592BDB2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F9E9B94-7F17-4BDB-A660-4EACF21CDE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A1FECD64-B60A-4750-8240-ECD602AD620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32" name="楕円 331">
          <a:extLst>
            <a:ext uri="{FF2B5EF4-FFF2-40B4-BE49-F238E27FC236}">
              <a16:creationId xmlns:a16="http://schemas.microsoft.com/office/drawing/2014/main" id="{7CCB2F51-7BB1-4EA1-B97F-5AAE8DD675B2}"/>
            </a:ext>
          </a:extLst>
        </xdr:cNvPr>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333" name="【公営住宅】&#10;一人当たり面積該当値テキスト">
          <a:extLst>
            <a:ext uri="{FF2B5EF4-FFF2-40B4-BE49-F238E27FC236}">
              <a16:creationId xmlns:a16="http://schemas.microsoft.com/office/drawing/2014/main" id="{1B912A85-1FDB-438A-A729-C9C2BA0A29B2}"/>
            </a:ext>
          </a:extLst>
        </xdr:cNvPr>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146368</xdr:rowOff>
    </xdr:from>
    <xdr:to>
      <xdr:col>50</xdr:col>
      <xdr:colOff>165100</xdr:colOff>
      <xdr:row>84</xdr:row>
      <xdr:rowOff>76518</xdr:rowOff>
    </xdr:to>
    <xdr:sp macro="" textlink="">
      <xdr:nvSpPr>
        <xdr:cNvPr id="334" name="楕円 333">
          <a:extLst>
            <a:ext uri="{FF2B5EF4-FFF2-40B4-BE49-F238E27FC236}">
              <a16:creationId xmlns:a16="http://schemas.microsoft.com/office/drawing/2014/main" id="{B5280D25-FB5B-4634-B627-1155191256AB}"/>
            </a:ext>
          </a:extLst>
        </xdr:cNvPr>
        <xdr:cNvSpPr/>
      </xdr:nvSpPr>
      <xdr:spPr>
        <a:xfrm>
          <a:off x="9588500" y="1437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19813</xdr:rowOff>
    </xdr:from>
    <xdr:to>
      <xdr:col>55</xdr:col>
      <xdr:colOff>0</xdr:colOff>
      <xdr:row>84</xdr:row>
      <xdr:rowOff>25718</xdr:rowOff>
    </xdr:to>
    <xdr:cxnSp macro="">
      <xdr:nvCxnSpPr>
        <xdr:cNvPr id="335" name="直線コネクタ 334">
          <a:extLst>
            <a:ext uri="{FF2B5EF4-FFF2-40B4-BE49-F238E27FC236}">
              <a16:creationId xmlns:a16="http://schemas.microsoft.com/office/drawing/2014/main" id="{50653303-33BB-4F23-9718-6E54CD739DED}"/>
            </a:ext>
          </a:extLst>
        </xdr:cNvPr>
        <xdr:cNvCxnSpPr/>
      </xdr:nvCxnSpPr>
      <xdr:spPr>
        <a:xfrm flipV="1">
          <a:off x="9639300" y="14421613"/>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153988</xdr:rowOff>
    </xdr:from>
    <xdr:to>
      <xdr:col>46</xdr:col>
      <xdr:colOff>38100</xdr:colOff>
      <xdr:row>84</xdr:row>
      <xdr:rowOff>84138</xdr:rowOff>
    </xdr:to>
    <xdr:sp macro="" textlink="">
      <xdr:nvSpPr>
        <xdr:cNvPr id="336" name="楕円 335">
          <a:extLst>
            <a:ext uri="{FF2B5EF4-FFF2-40B4-BE49-F238E27FC236}">
              <a16:creationId xmlns:a16="http://schemas.microsoft.com/office/drawing/2014/main" id="{3D6283C4-BE85-4C2F-9384-850D309E4DE2}"/>
            </a:ext>
          </a:extLst>
        </xdr:cNvPr>
        <xdr:cNvSpPr/>
      </xdr:nvSpPr>
      <xdr:spPr>
        <a:xfrm>
          <a:off x="8699500" y="143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25718</xdr:rowOff>
    </xdr:from>
    <xdr:to>
      <xdr:col>50</xdr:col>
      <xdr:colOff>114300</xdr:colOff>
      <xdr:row>84</xdr:row>
      <xdr:rowOff>33338</xdr:rowOff>
    </xdr:to>
    <xdr:cxnSp macro="">
      <xdr:nvCxnSpPr>
        <xdr:cNvPr id="337" name="直線コネクタ 336">
          <a:extLst>
            <a:ext uri="{FF2B5EF4-FFF2-40B4-BE49-F238E27FC236}">
              <a16:creationId xmlns:a16="http://schemas.microsoft.com/office/drawing/2014/main" id="{5DBBBDE2-2AA3-4DCC-A36D-CE57DD5309CA}"/>
            </a:ext>
          </a:extLst>
        </xdr:cNvPr>
        <xdr:cNvCxnSpPr/>
      </xdr:nvCxnSpPr>
      <xdr:spPr>
        <a:xfrm flipV="1">
          <a:off x="8750300" y="14427518"/>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161607</xdr:rowOff>
    </xdr:from>
    <xdr:to>
      <xdr:col>41</xdr:col>
      <xdr:colOff>101600</xdr:colOff>
      <xdr:row>84</xdr:row>
      <xdr:rowOff>91757</xdr:rowOff>
    </xdr:to>
    <xdr:sp macro="" textlink="">
      <xdr:nvSpPr>
        <xdr:cNvPr id="338" name="楕円 337">
          <a:extLst>
            <a:ext uri="{FF2B5EF4-FFF2-40B4-BE49-F238E27FC236}">
              <a16:creationId xmlns:a16="http://schemas.microsoft.com/office/drawing/2014/main" id="{BC963A93-A5D2-42BF-8673-1271143E0854}"/>
            </a:ext>
          </a:extLst>
        </xdr:cNvPr>
        <xdr:cNvSpPr/>
      </xdr:nvSpPr>
      <xdr:spPr>
        <a:xfrm>
          <a:off x="7810500" y="14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33338</xdr:rowOff>
    </xdr:from>
    <xdr:to>
      <xdr:col>45</xdr:col>
      <xdr:colOff>177800</xdr:colOff>
      <xdr:row>84</xdr:row>
      <xdr:rowOff>40957</xdr:rowOff>
    </xdr:to>
    <xdr:cxnSp macro="">
      <xdr:nvCxnSpPr>
        <xdr:cNvPr id="339" name="直線コネクタ 338">
          <a:extLst>
            <a:ext uri="{FF2B5EF4-FFF2-40B4-BE49-F238E27FC236}">
              <a16:creationId xmlns:a16="http://schemas.microsoft.com/office/drawing/2014/main" id="{9C013032-2D8F-464A-A496-C5358531B3CC}"/>
            </a:ext>
          </a:extLst>
        </xdr:cNvPr>
        <xdr:cNvCxnSpPr/>
      </xdr:nvCxnSpPr>
      <xdr:spPr>
        <a:xfrm flipV="1">
          <a:off x="7861300" y="14435138"/>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a:extLst>
            <a:ext uri="{FF2B5EF4-FFF2-40B4-BE49-F238E27FC236}">
              <a16:creationId xmlns:a16="http://schemas.microsoft.com/office/drawing/2014/main" id="{593104F3-43E1-4C83-A8DC-D02918CDA3BB}"/>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a:extLst>
            <a:ext uri="{FF2B5EF4-FFF2-40B4-BE49-F238E27FC236}">
              <a16:creationId xmlns:a16="http://schemas.microsoft.com/office/drawing/2014/main" id="{902CCB4E-F765-4218-80C2-2A1105D6B186}"/>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a:extLst>
            <a:ext uri="{FF2B5EF4-FFF2-40B4-BE49-F238E27FC236}">
              <a16:creationId xmlns:a16="http://schemas.microsoft.com/office/drawing/2014/main" id="{5E9DFDD3-4AFD-4F32-80C1-C48BF068023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67645</xdr:rowOff>
    </xdr:from>
    <xdr:ext cx="469744" cy="259045"/>
    <xdr:sp macro="" textlink="">
      <xdr:nvSpPr>
        <xdr:cNvPr id="343" name="n_1mainValue【公営住宅】&#10;一人当たり面積">
          <a:extLst>
            <a:ext uri="{FF2B5EF4-FFF2-40B4-BE49-F238E27FC236}">
              <a16:creationId xmlns:a16="http://schemas.microsoft.com/office/drawing/2014/main" id="{CBBDF409-3A44-4E93-8525-F7E399467E8E}"/>
            </a:ext>
          </a:extLst>
        </xdr:cNvPr>
        <xdr:cNvSpPr txBox="1"/>
      </xdr:nvSpPr>
      <xdr:spPr>
        <a:xfrm>
          <a:off x="9391727" y="1446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75265</xdr:rowOff>
    </xdr:from>
    <xdr:ext cx="469744" cy="259045"/>
    <xdr:sp macro="" textlink="">
      <xdr:nvSpPr>
        <xdr:cNvPr id="344" name="n_2mainValue【公営住宅】&#10;一人当たり面積">
          <a:extLst>
            <a:ext uri="{FF2B5EF4-FFF2-40B4-BE49-F238E27FC236}">
              <a16:creationId xmlns:a16="http://schemas.microsoft.com/office/drawing/2014/main" id="{ED8CECA6-C412-4A40-9852-E4FA5A0A1AF9}"/>
            </a:ext>
          </a:extLst>
        </xdr:cNvPr>
        <xdr:cNvSpPr txBox="1"/>
      </xdr:nvSpPr>
      <xdr:spPr>
        <a:xfrm>
          <a:off x="8515427" y="14477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82884</xdr:rowOff>
    </xdr:from>
    <xdr:ext cx="469744" cy="259045"/>
    <xdr:sp macro="" textlink="">
      <xdr:nvSpPr>
        <xdr:cNvPr id="345" name="n_3mainValue【公営住宅】&#10;一人当たり面積">
          <a:extLst>
            <a:ext uri="{FF2B5EF4-FFF2-40B4-BE49-F238E27FC236}">
              <a16:creationId xmlns:a16="http://schemas.microsoft.com/office/drawing/2014/main" id="{416DBEC6-CD8C-433A-99C0-892DE3BA7350}"/>
            </a:ext>
          </a:extLst>
        </xdr:cNvPr>
        <xdr:cNvSpPr txBox="1"/>
      </xdr:nvSpPr>
      <xdr:spPr>
        <a:xfrm>
          <a:off x="7626427" y="1448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FF00DD73-4491-4A93-981D-19757B1C6C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183A11A7-4D00-40C5-8E54-5405A8837A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66C9B918-9FCA-4239-BBFB-F7B5615A89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3F3B5930-635B-4DD5-9C64-F4F2B0C08E7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27D0EC7A-10F4-445E-A54A-FD5AB3C337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41D88DB0-25A2-4135-B555-70DADB6B94B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62A62B85-0D1B-4F63-BD4F-16BF4EE4594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DF33AD55-AD21-45EA-B463-34C1699795B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A293680A-61EB-41C0-BD61-A87A14C729D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D300A322-AA36-486A-98C9-28F8293E275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2F0E11B2-92ED-4252-A5ED-7067BF06BA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73379377-97ED-4B84-A7CD-2564FA47A3E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B7653A82-AE9B-4990-9085-E3E54DA9F5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7788445A-7ED8-4206-AFA5-223A49A291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FC005CF1-5866-4583-ABF4-1AEE9A267DC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E8332683-A1A6-426B-96B2-A655C2788B5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21067798-695C-4672-AE68-64C6326C3D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0BD3E655-DA85-46CF-B587-4D6A8DD3B6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CE31C6E-3079-45AF-B30A-02AD18D915F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38E41669-D991-42B0-AB2A-39B974A21D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3D31BF4E-86C4-4B23-99DD-3A670D3A943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B8E2D4C1-8FF9-4041-9004-2B17B911B7F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3E0074EC-12CF-433A-A041-E6439A27EC3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30039F78-25FD-4479-B8D7-F27991D3F05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614D7752-4BDF-479E-A889-B5023FD756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BBAD9387-4AC7-4577-BDC2-390F99D4B1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a:extLst>
            <a:ext uri="{FF2B5EF4-FFF2-40B4-BE49-F238E27FC236}">
              <a16:creationId xmlns:a16="http://schemas.microsoft.com/office/drawing/2014/main" id="{F158D9C6-CEDC-46F4-BD87-D5F968DF4BA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a:extLst>
            <a:ext uri="{FF2B5EF4-FFF2-40B4-BE49-F238E27FC236}">
              <a16:creationId xmlns:a16="http://schemas.microsoft.com/office/drawing/2014/main" id="{8A775FA4-83F1-4836-842A-E8AF1119F4F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a:extLst>
            <a:ext uri="{FF2B5EF4-FFF2-40B4-BE49-F238E27FC236}">
              <a16:creationId xmlns:a16="http://schemas.microsoft.com/office/drawing/2014/main" id="{539DBED8-9B21-45AA-BE2F-ECD6125C411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a:extLst>
            <a:ext uri="{FF2B5EF4-FFF2-40B4-BE49-F238E27FC236}">
              <a16:creationId xmlns:a16="http://schemas.microsoft.com/office/drawing/2014/main" id="{D51CF559-A2BE-4046-B490-F07785E7F13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a:extLst>
            <a:ext uri="{FF2B5EF4-FFF2-40B4-BE49-F238E27FC236}">
              <a16:creationId xmlns:a16="http://schemas.microsoft.com/office/drawing/2014/main" id="{5F2AC76C-3535-486A-BA1E-B249298A17C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a:extLst>
            <a:ext uri="{FF2B5EF4-FFF2-40B4-BE49-F238E27FC236}">
              <a16:creationId xmlns:a16="http://schemas.microsoft.com/office/drawing/2014/main" id="{095E2A89-3446-4ADF-96DC-D205F96CB33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a:extLst>
            <a:ext uri="{FF2B5EF4-FFF2-40B4-BE49-F238E27FC236}">
              <a16:creationId xmlns:a16="http://schemas.microsoft.com/office/drawing/2014/main" id="{703A273C-A814-477F-84C9-729EBFD7EDB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a:extLst>
            <a:ext uri="{FF2B5EF4-FFF2-40B4-BE49-F238E27FC236}">
              <a16:creationId xmlns:a16="http://schemas.microsoft.com/office/drawing/2014/main" id="{B0B1FAD4-C520-466C-B6F8-BA06B563573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a:extLst>
            <a:ext uri="{FF2B5EF4-FFF2-40B4-BE49-F238E27FC236}">
              <a16:creationId xmlns:a16="http://schemas.microsoft.com/office/drawing/2014/main" id="{ED301DDF-095D-49C7-9285-C3492CDB6F6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a:extLst>
            <a:ext uri="{FF2B5EF4-FFF2-40B4-BE49-F238E27FC236}">
              <a16:creationId xmlns:a16="http://schemas.microsoft.com/office/drawing/2014/main" id="{C3E0D8B8-526E-4E3A-A7C4-EFA7509EAC3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a:extLst>
            <a:ext uri="{FF2B5EF4-FFF2-40B4-BE49-F238E27FC236}">
              <a16:creationId xmlns:a16="http://schemas.microsoft.com/office/drawing/2014/main" id="{F61E195F-29FA-4355-ADF7-B7EA1FFEEA6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a:extLst>
            <a:ext uri="{FF2B5EF4-FFF2-40B4-BE49-F238E27FC236}">
              <a16:creationId xmlns:a16="http://schemas.microsoft.com/office/drawing/2014/main" id="{C90318E5-B348-41FC-A5D8-9F09EFDA7C1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2FB754F7-5723-4366-96BF-742AD882A4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6E4A4A20-E9D4-45F6-8AD4-AE456DD17C4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a:extLst>
            <a:ext uri="{FF2B5EF4-FFF2-40B4-BE49-F238E27FC236}">
              <a16:creationId xmlns:a16="http://schemas.microsoft.com/office/drawing/2014/main" id="{8422784A-5A0C-46BF-9DBC-0E811D68D9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a:extLst>
            <a:ext uri="{FF2B5EF4-FFF2-40B4-BE49-F238E27FC236}">
              <a16:creationId xmlns:a16="http://schemas.microsoft.com/office/drawing/2014/main" id="{5EC1DFFB-7BA6-4DAC-80D6-5D8E5685D301}"/>
            </a:ext>
          </a:extLst>
        </xdr:cNvPr>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a:extLst>
            <a:ext uri="{FF2B5EF4-FFF2-40B4-BE49-F238E27FC236}">
              <a16:creationId xmlns:a16="http://schemas.microsoft.com/office/drawing/2014/main" id="{16FBA6F5-6F0A-45A2-96E8-F11A0C8097CF}"/>
            </a:ext>
          </a:extLst>
        </xdr:cNvPr>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a:extLst>
            <a:ext uri="{FF2B5EF4-FFF2-40B4-BE49-F238E27FC236}">
              <a16:creationId xmlns:a16="http://schemas.microsoft.com/office/drawing/2014/main" id="{159147C8-30B4-4D6E-A4E8-49A91F499DC6}"/>
            </a:ext>
          </a:extLst>
        </xdr:cNvPr>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a:extLst>
            <a:ext uri="{FF2B5EF4-FFF2-40B4-BE49-F238E27FC236}">
              <a16:creationId xmlns:a16="http://schemas.microsoft.com/office/drawing/2014/main" id="{3A76C5D6-395F-4F24-8E13-C44D34319A3B}"/>
            </a:ext>
          </a:extLst>
        </xdr:cNvPr>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a:extLst>
            <a:ext uri="{FF2B5EF4-FFF2-40B4-BE49-F238E27FC236}">
              <a16:creationId xmlns:a16="http://schemas.microsoft.com/office/drawing/2014/main" id="{5344895E-F614-4C4B-9087-7D9F457B4244}"/>
            </a:ext>
          </a:extLst>
        </xdr:cNvPr>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a:extLst>
            <a:ext uri="{FF2B5EF4-FFF2-40B4-BE49-F238E27FC236}">
              <a16:creationId xmlns:a16="http://schemas.microsoft.com/office/drawing/2014/main" id="{6BA204AB-915C-45A5-BF2F-9682DE9C0123}"/>
            </a:ext>
          </a:extLst>
        </xdr:cNvPr>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a:extLst>
            <a:ext uri="{FF2B5EF4-FFF2-40B4-BE49-F238E27FC236}">
              <a16:creationId xmlns:a16="http://schemas.microsoft.com/office/drawing/2014/main" id="{1A19F1EB-E2DC-4660-9F75-02CD9C374558}"/>
            </a:ext>
          </a:extLst>
        </xdr:cNvPr>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a:extLst>
            <a:ext uri="{FF2B5EF4-FFF2-40B4-BE49-F238E27FC236}">
              <a16:creationId xmlns:a16="http://schemas.microsoft.com/office/drawing/2014/main" id="{E06D9D90-FD22-46D1-80F7-4B78711FED94}"/>
            </a:ext>
          </a:extLst>
        </xdr:cNvPr>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a:extLst>
            <a:ext uri="{FF2B5EF4-FFF2-40B4-BE49-F238E27FC236}">
              <a16:creationId xmlns:a16="http://schemas.microsoft.com/office/drawing/2014/main" id="{303F43AE-5DE5-41E8-B9D8-C9BE10CFC35C}"/>
            </a:ext>
          </a:extLst>
        </xdr:cNvPr>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a:extLst>
            <a:ext uri="{FF2B5EF4-FFF2-40B4-BE49-F238E27FC236}">
              <a16:creationId xmlns:a16="http://schemas.microsoft.com/office/drawing/2014/main" id="{5AC4CB28-33A3-44DB-BFA1-BEA5EF9365C1}"/>
            </a:ext>
          </a:extLst>
        </xdr:cNvPr>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5ADCEC8E-B572-4A7A-AFF2-F7BF58F1557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78B4D094-4719-4887-A0AD-67B15385681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A00803F-520D-494B-B5AB-C4E2E33C453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63309BDF-98C9-4848-AA02-0912EAD54F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A935AF7-849A-4F57-8E8A-994E4E3DBFC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02" name="楕円 401">
          <a:extLst>
            <a:ext uri="{FF2B5EF4-FFF2-40B4-BE49-F238E27FC236}">
              <a16:creationId xmlns:a16="http://schemas.microsoft.com/office/drawing/2014/main" id="{1DA3104E-3DA6-4F2D-B0B9-2C857B539EAE}"/>
            </a:ext>
          </a:extLst>
        </xdr:cNvPr>
        <xdr:cNvSpPr/>
      </xdr:nvSpPr>
      <xdr:spPr>
        <a:xfrm>
          <a:off x="16268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126292</xdr:rowOff>
    </xdr:from>
    <xdr:ext cx="405111" cy="259045"/>
    <xdr:sp macro="" textlink="">
      <xdr:nvSpPr>
        <xdr:cNvPr id="403" name="【認定こども園・幼稚園・保育所】&#10;有形固定資産減価償却率該当値テキスト">
          <a:extLst>
            <a:ext uri="{FF2B5EF4-FFF2-40B4-BE49-F238E27FC236}">
              <a16:creationId xmlns:a16="http://schemas.microsoft.com/office/drawing/2014/main" id="{D67D21E4-E4CE-4C40-8653-4CB7EA4201AD}"/>
            </a:ext>
          </a:extLst>
        </xdr:cNvPr>
        <xdr:cNvSpPr txBox="1"/>
      </xdr:nvSpPr>
      <xdr:spPr>
        <a:xfrm>
          <a:off x="16357600"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51526</xdr:rowOff>
    </xdr:from>
    <xdr:to>
      <xdr:col>81</xdr:col>
      <xdr:colOff>101600</xdr:colOff>
      <xdr:row>38</xdr:row>
      <xdr:rowOff>153126</xdr:rowOff>
    </xdr:to>
    <xdr:sp macro="" textlink="">
      <xdr:nvSpPr>
        <xdr:cNvPr id="404" name="楕円 403">
          <a:extLst>
            <a:ext uri="{FF2B5EF4-FFF2-40B4-BE49-F238E27FC236}">
              <a16:creationId xmlns:a16="http://schemas.microsoft.com/office/drawing/2014/main" id="{DA67905C-4F39-4372-B948-57F951D0FE18}"/>
            </a:ext>
          </a:extLst>
        </xdr:cNvPr>
        <xdr:cNvSpPr/>
      </xdr:nvSpPr>
      <xdr:spPr>
        <a:xfrm>
          <a:off x="15430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27215</xdr:rowOff>
    </xdr:from>
    <xdr:to>
      <xdr:col>85</xdr:col>
      <xdr:colOff>127000</xdr:colOff>
      <xdr:row>38</xdr:row>
      <xdr:rowOff>102326</xdr:rowOff>
    </xdr:to>
    <xdr:cxnSp macro="">
      <xdr:nvCxnSpPr>
        <xdr:cNvPr id="405" name="直線コネクタ 404">
          <a:extLst>
            <a:ext uri="{FF2B5EF4-FFF2-40B4-BE49-F238E27FC236}">
              <a16:creationId xmlns:a16="http://schemas.microsoft.com/office/drawing/2014/main" id="{799B8454-DA56-4C8F-A5DF-AB54548093AE}"/>
            </a:ext>
          </a:extLst>
        </xdr:cNvPr>
        <xdr:cNvCxnSpPr/>
      </xdr:nvCxnSpPr>
      <xdr:spPr>
        <a:xfrm flipV="1">
          <a:off x="15481300" y="6542315"/>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06" name="楕円 405">
          <a:extLst>
            <a:ext uri="{FF2B5EF4-FFF2-40B4-BE49-F238E27FC236}">
              <a16:creationId xmlns:a16="http://schemas.microsoft.com/office/drawing/2014/main" id="{8E69A98A-295A-4158-BEEF-DBD0521D9B95}"/>
            </a:ext>
          </a:extLst>
        </xdr:cNvPr>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102326</xdr:rowOff>
    </xdr:from>
    <xdr:to>
      <xdr:col>81</xdr:col>
      <xdr:colOff>50800</xdr:colOff>
      <xdr:row>39</xdr:row>
      <xdr:rowOff>5987</xdr:rowOff>
    </xdr:to>
    <xdr:cxnSp macro="">
      <xdr:nvCxnSpPr>
        <xdr:cNvPr id="407" name="直線コネクタ 406">
          <a:extLst>
            <a:ext uri="{FF2B5EF4-FFF2-40B4-BE49-F238E27FC236}">
              <a16:creationId xmlns:a16="http://schemas.microsoft.com/office/drawing/2014/main" id="{6E954146-2CA0-4DB8-A797-43BB141859E1}"/>
            </a:ext>
          </a:extLst>
        </xdr:cNvPr>
        <xdr:cNvCxnSpPr/>
      </xdr:nvCxnSpPr>
      <xdr:spPr>
        <a:xfrm flipV="1">
          <a:off x="14592300" y="66174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30299</xdr:rowOff>
    </xdr:from>
    <xdr:to>
      <xdr:col>72</xdr:col>
      <xdr:colOff>38100</xdr:colOff>
      <xdr:row>39</xdr:row>
      <xdr:rowOff>131899</xdr:rowOff>
    </xdr:to>
    <xdr:sp macro="" textlink="">
      <xdr:nvSpPr>
        <xdr:cNvPr id="408" name="楕円 407">
          <a:extLst>
            <a:ext uri="{FF2B5EF4-FFF2-40B4-BE49-F238E27FC236}">
              <a16:creationId xmlns:a16="http://schemas.microsoft.com/office/drawing/2014/main" id="{04750874-1DFE-4478-919B-DBB34BD8AC1C}"/>
            </a:ext>
          </a:extLst>
        </xdr:cNvPr>
        <xdr:cNvSpPr/>
      </xdr:nvSpPr>
      <xdr:spPr>
        <a:xfrm>
          <a:off x="1365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5987</xdr:rowOff>
    </xdr:from>
    <xdr:to>
      <xdr:col>76</xdr:col>
      <xdr:colOff>114300</xdr:colOff>
      <xdr:row>39</xdr:row>
      <xdr:rowOff>81099</xdr:rowOff>
    </xdr:to>
    <xdr:cxnSp macro="">
      <xdr:nvCxnSpPr>
        <xdr:cNvPr id="409" name="直線コネクタ 408">
          <a:extLst>
            <a:ext uri="{FF2B5EF4-FFF2-40B4-BE49-F238E27FC236}">
              <a16:creationId xmlns:a16="http://schemas.microsoft.com/office/drawing/2014/main" id="{501DEF42-65D1-4F2F-B540-E95A61C57F87}"/>
            </a:ext>
          </a:extLst>
        </xdr:cNvPr>
        <xdr:cNvCxnSpPr/>
      </xdr:nvCxnSpPr>
      <xdr:spPr>
        <a:xfrm flipV="1">
          <a:off x="13703300" y="669253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a:extLst>
            <a:ext uri="{FF2B5EF4-FFF2-40B4-BE49-F238E27FC236}">
              <a16:creationId xmlns:a16="http://schemas.microsoft.com/office/drawing/2014/main" id="{12EA05DB-0A21-48C2-AE85-FA9DBA120F62}"/>
            </a:ext>
          </a:extLst>
        </xdr:cNvPr>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a:extLst>
            <a:ext uri="{FF2B5EF4-FFF2-40B4-BE49-F238E27FC236}">
              <a16:creationId xmlns:a16="http://schemas.microsoft.com/office/drawing/2014/main" id="{42644F8D-BBA6-4A2C-A03A-1340935F8BC2}"/>
            </a:ext>
          </a:extLst>
        </xdr:cNvPr>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12" name="n_3aveValue【認定こども園・幼稚園・保育所】&#10;有形固定資産減価償却率">
          <a:extLst>
            <a:ext uri="{FF2B5EF4-FFF2-40B4-BE49-F238E27FC236}">
              <a16:creationId xmlns:a16="http://schemas.microsoft.com/office/drawing/2014/main" id="{753E16FE-11B8-4D39-9872-932AED38DC5B}"/>
            </a:ext>
          </a:extLst>
        </xdr:cNvPr>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144253</xdr:rowOff>
    </xdr:from>
    <xdr:ext cx="405111" cy="259045"/>
    <xdr:sp macro="" textlink="">
      <xdr:nvSpPr>
        <xdr:cNvPr id="413" name="n_1mainValue【認定こども園・幼稚園・保育所】&#10;有形固定資産減価償却率">
          <a:extLst>
            <a:ext uri="{FF2B5EF4-FFF2-40B4-BE49-F238E27FC236}">
              <a16:creationId xmlns:a16="http://schemas.microsoft.com/office/drawing/2014/main" id="{E386E27C-85AF-44AC-983B-8620889CD097}"/>
            </a:ext>
          </a:extLst>
        </xdr:cNvPr>
        <xdr:cNvSpPr txBox="1"/>
      </xdr:nvSpPr>
      <xdr:spPr>
        <a:xfrm>
          <a:off x="152660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414" name="n_2mainValue【認定こども園・幼稚園・保育所】&#10;有形固定資産減価償却率">
          <a:extLst>
            <a:ext uri="{FF2B5EF4-FFF2-40B4-BE49-F238E27FC236}">
              <a16:creationId xmlns:a16="http://schemas.microsoft.com/office/drawing/2014/main" id="{C312BF7A-730B-4C77-ADB2-D132485216D3}"/>
            </a:ext>
          </a:extLst>
        </xdr:cNvPr>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123026</xdr:rowOff>
    </xdr:from>
    <xdr:ext cx="405111" cy="259045"/>
    <xdr:sp macro="" textlink="">
      <xdr:nvSpPr>
        <xdr:cNvPr id="415" name="n_3mainValue【認定こども園・幼稚園・保育所】&#10;有形固定資産減価償却率">
          <a:extLst>
            <a:ext uri="{FF2B5EF4-FFF2-40B4-BE49-F238E27FC236}">
              <a16:creationId xmlns:a16="http://schemas.microsoft.com/office/drawing/2014/main" id="{3131C69B-5F77-4788-961A-D703A8B0F536}"/>
            </a:ext>
          </a:extLst>
        </xdr:cNvPr>
        <xdr:cNvSpPr txBox="1"/>
      </xdr:nvSpPr>
      <xdr:spPr>
        <a:xfrm>
          <a:off x="13500744" y="680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A5737186-75B6-4483-B883-28770781771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1486AD13-F1BE-48ED-B01C-BBC62188078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FCD4965F-9DB2-4EE5-ABF5-AA4FDA5C8FC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29517B3D-592C-4295-BB6F-1A6ACEB5CF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A3C3C950-AA40-4A9A-8D74-F314A36563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A75F14F5-CDFC-4D15-95B3-438D2846FFA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747051C0-BD9B-44C0-8B74-59471BFE36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9DE784F9-E2BC-4099-B072-1D55A65C20B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4D695A1F-B5C6-4A03-AA60-05A11B31664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82031EEA-869E-4013-B366-50B56D0477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a:extLst>
            <a:ext uri="{FF2B5EF4-FFF2-40B4-BE49-F238E27FC236}">
              <a16:creationId xmlns:a16="http://schemas.microsoft.com/office/drawing/2014/main" id="{538C45FF-1388-403F-838B-923756A75B6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a:extLst>
            <a:ext uri="{FF2B5EF4-FFF2-40B4-BE49-F238E27FC236}">
              <a16:creationId xmlns:a16="http://schemas.microsoft.com/office/drawing/2014/main" id="{B6BD2613-677F-46F3-8A49-92B0A95B64E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a:extLst>
            <a:ext uri="{FF2B5EF4-FFF2-40B4-BE49-F238E27FC236}">
              <a16:creationId xmlns:a16="http://schemas.microsoft.com/office/drawing/2014/main" id="{411321A2-1013-466C-A71A-6208F6E06F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a:extLst>
            <a:ext uri="{FF2B5EF4-FFF2-40B4-BE49-F238E27FC236}">
              <a16:creationId xmlns:a16="http://schemas.microsoft.com/office/drawing/2014/main" id="{E9A1912B-7B02-4408-91AB-253CBA0D5C2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a:extLst>
            <a:ext uri="{FF2B5EF4-FFF2-40B4-BE49-F238E27FC236}">
              <a16:creationId xmlns:a16="http://schemas.microsoft.com/office/drawing/2014/main" id="{80F47BAD-3EFE-42F5-B03B-A6B927D6DE4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a:extLst>
            <a:ext uri="{FF2B5EF4-FFF2-40B4-BE49-F238E27FC236}">
              <a16:creationId xmlns:a16="http://schemas.microsoft.com/office/drawing/2014/main" id="{BC7DC309-3CD4-4283-AEBD-83999A89020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a:extLst>
            <a:ext uri="{FF2B5EF4-FFF2-40B4-BE49-F238E27FC236}">
              <a16:creationId xmlns:a16="http://schemas.microsoft.com/office/drawing/2014/main" id="{FBD7174E-A93F-4215-A072-FAFAE200601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a:extLst>
            <a:ext uri="{FF2B5EF4-FFF2-40B4-BE49-F238E27FC236}">
              <a16:creationId xmlns:a16="http://schemas.microsoft.com/office/drawing/2014/main" id="{D96A880E-000C-4535-9E85-B942C93EF86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962E085-FF00-4048-A8AE-CAF1505694B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a:extLst>
            <a:ext uri="{FF2B5EF4-FFF2-40B4-BE49-F238E27FC236}">
              <a16:creationId xmlns:a16="http://schemas.microsoft.com/office/drawing/2014/main" id="{DC4499CB-1B18-41E1-94DF-B6C33351630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a:extLst>
            <a:ext uri="{FF2B5EF4-FFF2-40B4-BE49-F238E27FC236}">
              <a16:creationId xmlns:a16="http://schemas.microsoft.com/office/drawing/2014/main" id="{B4FC8C29-C90C-458B-84A0-CAE27F32C1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a:extLst>
            <a:ext uri="{FF2B5EF4-FFF2-40B4-BE49-F238E27FC236}">
              <a16:creationId xmlns:a16="http://schemas.microsoft.com/office/drawing/2014/main" id="{C8AE40DE-247D-4255-B1ED-6E1197A644A4}"/>
            </a:ext>
          </a:extLst>
        </xdr:cNvPr>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a:extLst>
            <a:ext uri="{FF2B5EF4-FFF2-40B4-BE49-F238E27FC236}">
              <a16:creationId xmlns:a16="http://schemas.microsoft.com/office/drawing/2014/main" id="{BDD97A7E-1147-4826-9F87-0FBFB7A445F9}"/>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a:extLst>
            <a:ext uri="{FF2B5EF4-FFF2-40B4-BE49-F238E27FC236}">
              <a16:creationId xmlns:a16="http://schemas.microsoft.com/office/drawing/2014/main" id="{4D1F0FD4-75A4-40F3-A734-C2076698BAF5}"/>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a:extLst>
            <a:ext uri="{FF2B5EF4-FFF2-40B4-BE49-F238E27FC236}">
              <a16:creationId xmlns:a16="http://schemas.microsoft.com/office/drawing/2014/main" id="{E97D0155-A753-420A-B7D5-1CF66D2F46AA}"/>
            </a:ext>
          </a:extLst>
        </xdr:cNvPr>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a:extLst>
            <a:ext uri="{FF2B5EF4-FFF2-40B4-BE49-F238E27FC236}">
              <a16:creationId xmlns:a16="http://schemas.microsoft.com/office/drawing/2014/main" id="{4E99424B-A9B4-4733-8753-E6C55645457D}"/>
            </a:ext>
          </a:extLst>
        </xdr:cNvPr>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a:extLst>
            <a:ext uri="{FF2B5EF4-FFF2-40B4-BE49-F238E27FC236}">
              <a16:creationId xmlns:a16="http://schemas.microsoft.com/office/drawing/2014/main" id="{90EB073C-750A-4344-848F-FBE4307DB9BF}"/>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a:extLst>
            <a:ext uri="{FF2B5EF4-FFF2-40B4-BE49-F238E27FC236}">
              <a16:creationId xmlns:a16="http://schemas.microsoft.com/office/drawing/2014/main" id="{58C06E92-ADD8-4323-8E7F-4697181AB736}"/>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a:extLst>
            <a:ext uri="{FF2B5EF4-FFF2-40B4-BE49-F238E27FC236}">
              <a16:creationId xmlns:a16="http://schemas.microsoft.com/office/drawing/2014/main" id="{84F9507C-FB70-4ADF-B700-0AA7B8F9C6A4}"/>
            </a:ext>
          </a:extLst>
        </xdr:cNvPr>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a:extLst>
            <a:ext uri="{FF2B5EF4-FFF2-40B4-BE49-F238E27FC236}">
              <a16:creationId xmlns:a16="http://schemas.microsoft.com/office/drawing/2014/main" id="{FD4C2A93-98A3-4913-962C-2DB7B6847DF4}"/>
            </a:ext>
          </a:extLst>
        </xdr:cNvPr>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a:extLst>
            <a:ext uri="{FF2B5EF4-FFF2-40B4-BE49-F238E27FC236}">
              <a16:creationId xmlns:a16="http://schemas.microsoft.com/office/drawing/2014/main" id="{E9E7010D-DAC0-475A-A506-D9F6F4AA2344}"/>
            </a:ext>
          </a:extLst>
        </xdr:cNvPr>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ADFA00DE-A0D0-4D0D-9E3D-8516499BC8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1AD5E57F-B2E7-4783-A4B9-DA9C98E7E9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E40D799-134A-495D-9B24-954C2767F0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6DC64CCD-7069-4C49-BF95-EA4571B216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9E523982-884C-4BD0-837F-8C7FC44755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158903</xdr:rowOff>
    </xdr:from>
    <xdr:to>
      <xdr:col>116</xdr:col>
      <xdr:colOff>114300</xdr:colOff>
      <xdr:row>41</xdr:row>
      <xdr:rowOff>89053</xdr:rowOff>
    </xdr:to>
    <xdr:sp macro="" textlink="">
      <xdr:nvSpPr>
        <xdr:cNvPr id="452" name="楕円 451">
          <a:extLst>
            <a:ext uri="{FF2B5EF4-FFF2-40B4-BE49-F238E27FC236}">
              <a16:creationId xmlns:a16="http://schemas.microsoft.com/office/drawing/2014/main" id="{3CDA9347-300A-4244-B7DC-513922E86A93}"/>
            </a:ext>
          </a:extLst>
        </xdr:cNvPr>
        <xdr:cNvSpPr/>
      </xdr:nvSpPr>
      <xdr:spPr>
        <a:xfrm>
          <a:off x="22110700" y="70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73830</xdr:rowOff>
    </xdr:from>
    <xdr:ext cx="469744" cy="259045"/>
    <xdr:sp macro="" textlink="">
      <xdr:nvSpPr>
        <xdr:cNvPr id="453" name="【認定こども園・幼稚園・保育所】&#10;一人当たり面積該当値テキスト">
          <a:extLst>
            <a:ext uri="{FF2B5EF4-FFF2-40B4-BE49-F238E27FC236}">
              <a16:creationId xmlns:a16="http://schemas.microsoft.com/office/drawing/2014/main" id="{5277AB40-A841-444F-99C5-923F8F4F7B6E}"/>
            </a:ext>
          </a:extLst>
        </xdr:cNvPr>
        <xdr:cNvSpPr txBox="1"/>
      </xdr:nvSpPr>
      <xdr:spPr>
        <a:xfrm>
          <a:off x="22199600" y="693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159817</xdr:rowOff>
    </xdr:from>
    <xdr:to>
      <xdr:col>112</xdr:col>
      <xdr:colOff>38100</xdr:colOff>
      <xdr:row>41</xdr:row>
      <xdr:rowOff>89967</xdr:rowOff>
    </xdr:to>
    <xdr:sp macro="" textlink="">
      <xdr:nvSpPr>
        <xdr:cNvPr id="454" name="楕円 453">
          <a:extLst>
            <a:ext uri="{FF2B5EF4-FFF2-40B4-BE49-F238E27FC236}">
              <a16:creationId xmlns:a16="http://schemas.microsoft.com/office/drawing/2014/main" id="{C87D3E31-AD0B-44F6-969B-CE7A002DBB51}"/>
            </a:ext>
          </a:extLst>
        </xdr:cNvPr>
        <xdr:cNvSpPr/>
      </xdr:nvSpPr>
      <xdr:spPr>
        <a:xfrm>
          <a:off x="21272500" y="701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38253</xdr:rowOff>
    </xdr:from>
    <xdr:to>
      <xdr:col>116</xdr:col>
      <xdr:colOff>63500</xdr:colOff>
      <xdr:row>41</xdr:row>
      <xdr:rowOff>39167</xdr:rowOff>
    </xdr:to>
    <xdr:cxnSp macro="">
      <xdr:nvCxnSpPr>
        <xdr:cNvPr id="455" name="直線コネクタ 454">
          <a:extLst>
            <a:ext uri="{FF2B5EF4-FFF2-40B4-BE49-F238E27FC236}">
              <a16:creationId xmlns:a16="http://schemas.microsoft.com/office/drawing/2014/main" id="{8CAB6984-DB15-43E9-98B3-480BD19A474C}"/>
            </a:ext>
          </a:extLst>
        </xdr:cNvPr>
        <xdr:cNvCxnSpPr/>
      </xdr:nvCxnSpPr>
      <xdr:spPr>
        <a:xfrm flipV="1">
          <a:off x="21323300" y="7067703"/>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161646</xdr:rowOff>
    </xdr:from>
    <xdr:to>
      <xdr:col>107</xdr:col>
      <xdr:colOff>101600</xdr:colOff>
      <xdr:row>41</xdr:row>
      <xdr:rowOff>91796</xdr:rowOff>
    </xdr:to>
    <xdr:sp macro="" textlink="">
      <xdr:nvSpPr>
        <xdr:cNvPr id="456" name="楕円 455">
          <a:extLst>
            <a:ext uri="{FF2B5EF4-FFF2-40B4-BE49-F238E27FC236}">
              <a16:creationId xmlns:a16="http://schemas.microsoft.com/office/drawing/2014/main" id="{60BD3465-A678-4227-B2D7-E144691FCA28}"/>
            </a:ext>
          </a:extLst>
        </xdr:cNvPr>
        <xdr:cNvSpPr/>
      </xdr:nvSpPr>
      <xdr:spPr>
        <a:xfrm>
          <a:off x="20383500" y="70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39167</xdr:rowOff>
    </xdr:from>
    <xdr:to>
      <xdr:col>111</xdr:col>
      <xdr:colOff>177800</xdr:colOff>
      <xdr:row>41</xdr:row>
      <xdr:rowOff>40996</xdr:rowOff>
    </xdr:to>
    <xdr:cxnSp macro="">
      <xdr:nvCxnSpPr>
        <xdr:cNvPr id="457" name="直線コネクタ 456">
          <a:extLst>
            <a:ext uri="{FF2B5EF4-FFF2-40B4-BE49-F238E27FC236}">
              <a16:creationId xmlns:a16="http://schemas.microsoft.com/office/drawing/2014/main" id="{AE55B220-5BF7-43F1-B331-CA62BE648002}"/>
            </a:ext>
          </a:extLst>
        </xdr:cNvPr>
        <xdr:cNvCxnSpPr/>
      </xdr:nvCxnSpPr>
      <xdr:spPr>
        <a:xfrm flipV="1">
          <a:off x="20434300" y="70686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163475</xdr:rowOff>
    </xdr:from>
    <xdr:to>
      <xdr:col>102</xdr:col>
      <xdr:colOff>165100</xdr:colOff>
      <xdr:row>41</xdr:row>
      <xdr:rowOff>93625</xdr:rowOff>
    </xdr:to>
    <xdr:sp macro="" textlink="">
      <xdr:nvSpPr>
        <xdr:cNvPr id="458" name="楕円 457">
          <a:extLst>
            <a:ext uri="{FF2B5EF4-FFF2-40B4-BE49-F238E27FC236}">
              <a16:creationId xmlns:a16="http://schemas.microsoft.com/office/drawing/2014/main" id="{29D7A9D2-8889-463B-8B6D-6DB535F667F0}"/>
            </a:ext>
          </a:extLst>
        </xdr:cNvPr>
        <xdr:cNvSpPr/>
      </xdr:nvSpPr>
      <xdr:spPr>
        <a:xfrm>
          <a:off x="19494500" y="70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40996</xdr:rowOff>
    </xdr:from>
    <xdr:to>
      <xdr:col>107</xdr:col>
      <xdr:colOff>50800</xdr:colOff>
      <xdr:row>41</xdr:row>
      <xdr:rowOff>42825</xdr:rowOff>
    </xdr:to>
    <xdr:cxnSp macro="">
      <xdr:nvCxnSpPr>
        <xdr:cNvPr id="459" name="直線コネクタ 458">
          <a:extLst>
            <a:ext uri="{FF2B5EF4-FFF2-40B4-BE49-F238E27FC236}">
              <a16:creationId xmlns:a16="http://schemas.microsoft.com/office/drawing/2014/main" id="{69598C09-03C0-463B-BF1A-F5970C5E9A1E}"/>
            </a:ext>
          </a:extLst>
        </xdr:cNvPr>
        <xdr:cNvCxnSpPr/>
      </xdr:nvCxnSpPr>
      <xdr:spPr>
        <a:xfrm flipV="1">
          <a:off x="19545300" y="707044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a:extLst>
            <a:ext uri="{FF2B5EF4-FFF2-40B4-BE49-F238E27FC236}">
              <a16:creationId xmlns:a16="http://schemas.microsoft.com/office/drawing/2014/main" id="{D381CB31-4999-4A0C-93CF-B4C9D77AEE9A}"/>
            </a:ext>
          </a:extLst>
        </xdr:cNvPr>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a:extLst>
            <a:ext uri="{FF2B5EF4-FFF2-40B4-BE49-F238E27FC236}">
              <a16:creationId xmlns:a16="http://schemas.microsoft.com/office/drawing/2014/main" id="{0986F728-63D8-4022-84CD-D26E80430496}"/>
            </a:ext>
          </a:extLst>
        </xdr:cNvPr>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a:extLst>
            <a:ext uri="{FF2B5EF4-FFF2-40B4-BE49-F238E27FC236}">
              <a16:creationId xmlns:a16="http://schemas.microsoft.com/office/drawing/2014/main" id="{CFD7094C-3C0E-4C8B-9330-8E130972C4B6}"/>
            </a:ext>
          </a:extLst>
        </xdr:cNvPr>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81094</xdr:rowOff>
    </xdr:from>
    <xdr:ext cx="469744" cy="259045"/>
    <xdr:sp macro="" textlink="">
      <xdr:nvSpPr>
        <xdr:cNvPr id="463" name="n_1mainValue【認定こども園・幼稚園・保育所】&#10;一人当たり面積">
          <a:extLst>
            <a:ext uri="{FF2B5EF4-FFF2-40B4-BE49-F238E27FC236}">
              <a16:creationId xmlns:a16="http://schemas.microsoft.com/office/drawing/2014/main" id="{40FC943E-B4E8-4F5F-9FD3-140C149FD505}"/>
            </a:ext>
          </a:extLst>
        </xdr:cNvPr>
        <xdr:cNvSpPr txBox="1"/>
      </xdr:nvSpPr>
      <xdr:spPr>
        <a:xfrm>
          <a:off x="21075727" y="711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82923</xdr:rowOff>
    </xdr:from>
    <xdr:ext cx="469744" cy="259045"/>
    <xdr:sp macro="" textlink="">
      <xdr:nvSpPr>
        <xdr:cNvPr id="464" name="n_2mainValue【認定こども園・幼稚園・保育所】&#10;一人当たり面積">
          <a:extLst>
            <a:ext uri="{FF2B5EF4-FFF2-40B4-BE49-F238E27FC236}">
              <a16:creationId xmlns:a16="http://schemas.microsoft.com/office/drawing/2014/main" id="{B14B0529-BA20-4958-B0F0-5320268EFD4C}"/>
            </a:ext>
          </a:extLst>
        </xdr:cNvPr>
        <xdr:cNvSpPr txBox="1"/>
      </xdr:nvSpPr>
      <xdr:spPr>
        <a:xfrm>
          <a:off x="20199427" y="711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84752</xdr:rowOff>
    </xdr:from>
    <xdr:ext cx="469744" cy="259045"/>
    <xdr:sp macro="" textlink="">
      <xdr:nvSpPr>
        <xdr:cNvPr id="465" name="n_3mainValue【認定こども園・幼稚園・保育所】&#10;一人当たり面積">
          <a:extLst>
            <a:ext uri="{FF2B5EF4-FFF2-40B4-BE49-F238E27FC236}">
              <a16:creationId xmlns:a16="http://schemas.microsoft.com/office/drawing/2014/main" id="{FF3F7D5D-1A15-4669-ABF3-D97C39FB40F4}"/>
            </a:ext>
          </a:extLst>
        </xdr:cNvPr>
        <xdr:cNvSpPr txBox="1"/>
      </xdr:nvSpPr>
      <xdr:spPr>
        <a:xfrm>
          <a:off x="19310427" y="711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a:extLst>
            <a:ext uri="{FF2B5EF4-FFF2-40B4-BE49-F238E27FC236}">
              <a16:creationId xmlns:a16="http://schemas.microsoft.com/office/drawing/2014/main" id="{2A19C57B-ABE3-44AE-9E68-C7025D479B0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a:extLst>
            <a:ext uri="{FF2B5EF4-FFF2-40B4-BE49-F238E27FC236}">
              <a16:creationId xmlns:a16="http://schemas.microsoft.com/office/drawing/2014/main" id="{5562A6B9-EBD0-4B9F-8DB6-3D20D60C2D1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a:extLst>
            <a:ext uri="{FF2B5EF4-FFF2-40B4-BE49-F238E27FC236}">
              <a16:creationId xmlns:a16="http://schemas.microsoft.com/office/drawing/2014/main" id="{CA156D48-AF49-4591-9648-7F45692FE36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a:extLst>
            <a:ext uri="{FF2B5EF4-FFF2-40B4-BE49-F238E27FC236}">
              <a16:creationId xmlns:a16="http://schemas.microsoft.com/office/drawing/2014/main" id="{361DE0A6-2DA9-4353-A8D4-6AE80541A4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a:extLst>
            <a:ext uri="{FF2B5EF4-FFF2-40B4-BE49-F238E27FC236}">
              <a16:creationId xmlns:a16="http://schemas.microsoft.com/office/drawing/2014/main" id="{C20B7217-B07A-4BB0-9952-D177E9C2A7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a:extLst>
            <a:ext uri="{FF2B5EF4-FFF2-40B4-BE49-F238E27FC236}">
              <a16:creationId xmlns:a16="http://schemas.microsoft.com/office/drawing/2014/main" id="{3C89266E-554F-481A-B18F-FEB887328A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a:extLst>
            <a:ext uri="{FF2B5EF4-FFF2-40B4-BE49-F238E27FC236}">
              <a16:creationId xmlns:a16="http://schemas.microsoft.com/office/drawing/2014/main" id="{C985B4E6-3B97-4EB2-85CC-86BE159396C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a:extLst>
            <a:ext uri="{FF2B5EF4-FFF2-40B4-BE49-F238E27FC236}">
              <a16:creationId xmlns:a16="http://schemas.microsoft.com/office/drawing/2014/main" id="{7FD8B2C8-7B54-42D4-8537-B90B609617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a:extLst>
            <a:ext uri="{FF2B5EF4-FFF2-40B4-BE49-F238E27FC236}">
              <a16:creationId xmlns:a16="http://schemas.microsoft.com/office/drawing/2014/main" id="{4C4DF9A5-6050-42C8-96FB-92DCC944646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a:extLst>
            <a:ext uri="{FF2B5EF4-FFF2-40B4-BE49-F238E27FC236}">
              <a16:creationId xmlns:a16="http://schemas.microsoft.com/office/drawing/2014/main" id="{985DEA05-ED4C-4B14-A06C-6F56D5343B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a:extLst>
            <a:ext uri="{FF2B5EF4-FFF2-40B4-BE49-F238E27FC236}">
              <a16:creationId xmlns:a16="http://schemas.microsoft.com/office/drawing/2014/main" id="{1262FD87-FF7D-4CBD-962C-075DB9A7CDC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a:extLst>
            <a:ext uri="{FF2B5EF4-FFF2-40B4-BE49-F238E27FC236}">
              <a16:creationId xmlns:a16="http://schemas.microsoft.com/office/drawing/2014/main" id="{7B99B83C-43B5-47B6-975A-8FD2BE41248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a:extLst>
            <a:ext uri="{FF2B5EF4-FFF2-40B4-BE49-F238E27FC236}">
              <a16:creationId xmlns:a16="http://schemas.microsoft.com/office/drawing/2014/main" id="{4982CDE4-2115-4882-A25E-12A00BE7F56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a:extLst>
            <a:ext uri="{FF2B5EF4-FFF2-40B4-BE49-F238E27FC236}">
              <a16:creationId xmlns:a16="http://schemas.microsoft.com/office/drawing/2014/main" id="{CFC417E2-6700-484F-A2CA-B1E197B30DC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a:extLst>
            <a:ext uri="{FF2B5EF4-FFF2-40B4-BE49-F238E27FC236}">
              <a16:creationId xmlns:a16="http://schemas.microsoft.com/office/drawing/2014/main" id="{220A50E4-D982-4B2B-AA4D-510A3ED49B7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a:extLst>
            <a:ext uri="{FF2B5EF4-FFF2-40B4-BE49-F238E27FC236}">
              <a16:creationId xmlns:a16="http://schemas.microsoft.com/office/drawing/2014/main" id="{D81ADD6D-1955-4095-862E-EE2AF004F75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a:extLst>
            <a:ext uri="{FF2B5EF4-FFF2-40B4-BE49-F238E27FC236}">
              <a16:creationId xmlns:a16="http://schemas.microsoft.com/office/drawing/2014/main" id="{0C0F8C53-77B5-4A90-A83C-BD8D2BB07F5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a:extLst>
            <a:ext uri="{FF2B5EF4-FFF2-40B4-BE49-F238E27FC236}">
              <a16:creationId xmlns:a16="http://schemas.microsoft.com/office/drawing/2014/main" id="{7C72B697-E594-49B4-AF90-332D1AA7C58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a:extLst>
            <a:ext uri="{FF2B5EF4-FFF2-40B4-BE49-F238E27FC236}">
              <a16:creationId xmlns:a16="http://schemas.microsoft.com/office/drawing/2014/main" id="{F6B08360-539F-42F4-9A2A-55A2593B93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a:extLst>
            <a:ext uri="{FF2B5EF4-FFF2-40B4-BE49-F238E27FC236}">
              <a16:creationId xmlns:a16="http://schemas.microsoft.com/office/drawing/2014/main" id="{D6AE710A-65B6-4B03-8094-0A5945945B8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a:extLst>
            <a:ext uri="{FF2B5EF4-FFF2-40B4-BE49-F238E27FC236}">
              <a16:creationId xmlns:a16="http://schemas.microsoft.com/office/drawing/2014/main" id="{8BF43BC0-F0E1-44EE-BAB8-6331675BCCB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a:extLst>
            <a:ext uri="{FF2B5EF4-FFF2-40B4-BE49-F238E27FC236}">
              <a16:creationId xmlns:a16="http://schemas.microsoft.com/office/drawing/2014/main" id="{85934355-531D-4B1D-9354-E859890F20A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478886BD-BDA3-4739-A93D-150AA150E8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a:extLst>
            <a:ext uri="{FF2B5EF4-FFF2-40B4-BE49-F238E27FC236}">
              <a16:creationId xmlns:a16="http://schemas.microsoft.com/office/drawing/2014/main" id="{9A45F5FF-9F69-4D13-A83A-4A1C37160AE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73000E20-0F22-4908-BA3B-AAE21C2B66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a:extLst>
            <a:ext uri="{FF2B5EF4-FFF2-40B4-BE49-F238E27FC236}">
              <a16:creationId xmlns:a16="http://schemas.microsoft.com/office/drawing/2014/main" id="{E360C2D2-E9BF-4C2B-9F4F-70E2CCF0FB20}"/>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4BCA207D-C326-4E07-9C70-DDA588869ACF}"/>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a:extLst>
            <a:ext uri="{FF2B5EF4-FFF2-40B4-BE49-F238E27FC236}">
              <a16:creationId xmlns:a16="http://schemas.microsoft.com/office/drawing/2014/main" id="{7CEA85B9-2647-4089-B85B-D2EBCD655714}"/>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70D50F51-2E51-4030-BE25-6EACBB251043}"/>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a:extLst>
            <a:ext uri="{FF2B5EF4-FFF2-40B4-BE49-F238E27FC236}">
              <a16:creationId xmlns:a16="http://schemas.microsoft.com/office/drawing/2014/main" id="{00997FD6-D049-4A94-966E-EBF00D44A7BD}"/>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964648D4-6377-4FE9-9F23-394C01CF90E6}"/>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a:extLst>
            <a:ext uri="{FF2B5EF4-FFF2-40B4-BE49-F238E27FC236}">
              <a16:creationId xmlns:a16="http://schemas.microsoft.com/office/drawing/2014/main" id="{42436068-17A3-41ED-8CC7-E7DD3EB3B496}"/>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a:extLst>
            <a:ext uri="{FF2B5EF4-FFF2-40B4-BE49-F238E27FC236}">
              <a16:creationId xmlns:a16="http://schemas.microsoft.com/office/drawing/2014/main" id="{128A2E68-8930-4A5D-AEA3-56D6052977C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a:extLst>
            <a:ext uri="{FF2B5EF4-FFF2-40B4-BE49-F238E27FC236}">
              <a16:creationId xmlns:a16="http://schemas.microsoft.com/office/drawing/2014/main" id="{1C4E4576-C4E0-4BCC-981B-32204535F7AE}"/>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a:extLst>
            <a:ext uri="{FF2B5EF4-FFF2-40B4-BE49-F238E27FC236}">
              <a16:creationId xmlns:a16="http://schemas.microsoft.com/office/drawing/2014/main" id="{E155D728-6C3A-4603-9843-B07441C16808}"/>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A60F64E7-473A-457B-B6DF-325F9128BD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3796973-59A5-4238-A256-FFCB57788E3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CAEDC70-807D-41EE-ACBA-B547986B883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3AB07F56-70C8-47F0-B65E-E3F9E70280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F12A7B3C-8432-4C7D-9E71-EA3CAECCE41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101056</xdr:rowOff>
    </xdr:from>
    <xdr:to>
      <xdr:col>85</xdr:col>
      <xdr:colOff>177800</xdr:colOff>
      <xdr:row>59</xdr:row>
      <xdr:rowOff>31206</xdr:rowOff>
    </xdr:to>
    <xdr:sp macro="" textlink="">
      <xdr:nvSpPr>
        <xdr:cNvPr id="506" name="楕円 505">
          <a:extLst>
            <a:ext uri="{FF2B5EF4-FFF2-40B4-BE49-F238E27FC236}">
              <a16:creationId xmlns:a16="http://schemas.microsoft.com/office/drawing/2014/main" id="{78C74893-8C93-490E-A57D-AAC28F8BC5BC}"/>
            </a:ext>
          </a:extLst>
        </xdr:cNvPr>
        <xdr:cNvSpPr/>
      </xdr:nvSpPr>
      <xdr:spPr>
        <a:xfrm>
          <a:off x="16268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123933</xdr:rowOff>
    </xdr:from>
    <xdr:ext cx="405111" cy="259045"/>
    <xdr:sp macro="" textlink="">
      <xdr:nvSpPr>
        <xdr:cNvPr id="507" name="【学校施設】&#10;有形固定資産減価償却率該当値テキスト">
          <a:extLst>
            <a:ext uri="{FF2B5EF4-FFF2-40B4-BE49-F238E27FC236}">
              <a16:creationId xmlns:a16="http://schemas.microsoft.com/office/drawing/2014/main" id="{2F7D2A61-0862-4757-A360-913D269B3C7A}"/>
            </a:ext>
          </a:extLst>
        </xdr:cNvPr>
        <xdr:cNvSpPr txBox="1"/>
      </xdr:nvSpPr>
      <xdr:spPr>
        <a:xfrm>
          <a:off x="16357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136978</xdr:rowOff>
    </xdr:from>
    <xdr:to>
      <xdr:col>81</xdr:col>
      <xdr:colOff>101600</xdr:colOff>
      <xdr:row>59</xdr:row>
      <xdr:rowOff>67128</xdr:rowOff>
    </xdr:to>
    <xdr:sp macro="" textlink="">
      <xdr:nvSpPr>
        <xdr:cNvPr id="508" name="楕円 507">
          <a:extLst>
            <a:ext uri="{FF2B5EF4-FFF2-40B4-BE49-F238E27FC236}">
              <a16:creationId xmlns:a16="http://schemas.microsoft.com/office/drawing/2014/main" id="{BC775BFC-668B-4F01-9C56-614C7D59C8EB}"/>
            </a:ext>
          </a:extLst>
        </xdr:cNvPr>
        <xdr:cNvSpPr/>
      </xdr:nvSpPr>
      <xdr:spPr>
        <a:xfrm>
          <a:off x="15430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151856</xdr:rowOff>
    </xdr:from>
    <xdr:to>
      <xdr:col>85</xdr:col>
      <xdr:colOff>127000</xdr:colOff>
      <xdr:row>59</xdr:row>
      <xdr:rowOff>16328</xdr:rowOff>
    </xdr:to>
    <xdr:cxnSp macro="">
      <xdr:nvCxnSpPr>
        <xdr:cNvPr id="509" name="直線コネクタ 508">
          <a:extLst>
            <a:ext uri="{FF2B5EF4-FFF2-40B4-BE49-F238E27FC236}">
              <a16:creationId xmlns:a16="http://schemas.microsoft.com/office/drawing/2014/main" id="{7455246E-48EA-453E-BAD5-B55D2C1E5AD8}"/>
            </a:ext>
          </a:extLst>
        </xdr:cNvPr>
        <xdr:cNvCxnSpPr/>
      </xdr:nvCxnSpPr>
      <xdr:spPr>
        <a:xfrm flipV="1">
          <a:off x="15481300" y="100959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1451</xdr:rowOff>
    </xdr:from>
    <xdr:to>
      <xdr:col>76</xdr:col>
      <xdr:colOff>165100</xdr:colOff>
      <xdr:row>59</xdr:row>
      <xdr:rowOff>103051</xdr:rowOff>
    </xdr:to>
    <xdr:sp macro="" textlink="">
      <xdr:nvSpPr>
        <xdr:cNvPr id="510" name="楕円 509">
          <a:extLst>
            <a:ext uri="{FF2B5EF4-FFF2-40B4-BE49-F238E27FC236}">
              <a16:creationId xmlns:a16="http://schemas.microsoft.com/office/drawing/2014/main" id="{D187B803-97C1-417D-A5D5-9519E2F597BB}"/>
            </a:ext>
          </a:extLst>
        </xdr:cNvPr>
        <xdr:cNvSpPr/>
      </xdr:nvSpPr>
      <xdr:spPr>
        <a:xfrm>
          <a:off x="14541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52251</xdr:rowOff>
    </xdr:to>
    <xdr:cxnSp macro="">
      <xdr:nvCxnSpPr>
        <xdr:cNvPr id="511" name="直線コネクタ 510">
          <a:extLst>
            <a:ext uri="{FF2B5EF4-FFF2-40B4-BE49-F238E27FC236}">
              <a16:creationId xmlns:a16="http://schemas.microsoft.com/office/drawing/2014/main" id="{137127D6-FC4A-4381-8C4B-03AA8C6A92E1}"/>
            </a:ext>
          </a:extLst>
        </xdr:cNvPr>
        <xdr:cNvCxnSpPr/>
      </xdr:nvCxnSpPr>
      <xdr:spPr>
        <a:xfrm flipV="1">
          <a:off x="14592300" y="101318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12" name="楕円 511">
          <a:extLst>
            <a:ext uri="{FF2B5EF4-FFF2-40B4-BE49-F238E27FC236}">
              <a16:creationId xmlns:a16="http://schemas.microsoft.com/office/drawing/2014/main" id="{B895CAEC-4CB1-43CA-97D6-ED8C47A91F9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52251</xdr:rowOff>
    </xdr:to>
    <xdr:cxnSp macro="">
      <xdr:nvCxnSpPr>
        <xdr:cNvPr id="513" name="直線コネクタ 512">
          <a:extLst>
            <a:ext uri="{FF2B5EF4-FFF2-40B4-BE49-F238E27FC236}">
              <a16:creationId xmlns:a16="http://schemas.microsoft.com/office/drawing/2014/main" id="{4AB4764C-601B-46AA-8D2A-E8551E50CF7F}"/>
            </a:ext>
          </a:extLst>
        </xdr:cNvPr>
        <xdr:cNvCxnSpPr/>
      </xdr:nvCxnSpPr>
      <xdr:spPr>
        <a:xfrm>
          <a:off x="13703300" y="10156372"/>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14" name="n_1aveValue【学校施設】&#10;有形固定資産減価償却率">
          <a:extLst>
            <a:ext uri="{FF2B5EF4-FFF2-40B4-BE49-F238E27FC236}">
              <a16:creationId xmlns:a16="http://schemas.microsoft.com/office/drawing/2014/main" id="{83CB6E0B-09F7-4125-AC2F-722EE7C66CBD}"/>
            </a:ext>
          </a:extLst>
        </xdr:cNvPr>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15" name="n_2aveValue【学校施設】&#10;有形固定資産減価償却率">
          <a:extLst>
            <a:ext uri="{FF2B5EF4-FFF2-40B4-BE49-F238E27FC236}">
              <a16:creationId xmlns:a16="http://schemas.microsoft.com/office/drawing/2014/main" id="{719151E8-7A3B-4A4B-AAB2-43C5F82D2263}"/>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516" name="n_3aveValue【学校施設】&#10;有形固定資産減価償却率">
          <a:extLst>
            <a:ext uri="{FF2B5EF4-FFF2-40B4-BE49-F238E27FC236}">
              <a16:creationId xmlns:a16="http://schemas.microsoft.com/office/drawing/2014/main" id="{B440D71E-3C0B-4AF4-8B8D-1A0833FE0F81}"/>
            </a:ext>
          </a:extLst>
        </xdr:cNvPr>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83655</xdr:rowOff>
    </xdr:from>
    <xdr:ext cx="405111" cy="259045"/>
    <xdr:sp macro="" textlink="">
      <xdr:nvSpPr>
        <xdr:cNvPr id="517" name="n_1mainValue【学校施設】&#10;有形固定資産減価償却率">
          <a:extLst>
            <a:ext uri="{FF2B5EF4-FFF2-40B4-BE49-F238E27FC236}">
              <a16:creationId xmlns:a16="http://schemas.microsoft.com/office/drawing/2014/main" id="{2A98D034-C036-49E4-8707-CD77826B51B8}"/>
            </a:ext>
          </a:extLst>
        </xdr:cNvPr>
        <xdr:cNvSpPr txBox="1"/>
      </xdr:nvSpPr>
      <xdr:spPr>
        <a:xfrm>
          <a:off x="152660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119578</xdr:rowOff>
    </xdr:from>
    <xdr:ext cx="405111" cy="259045"/>
    <xdr:sp macro="" textlink="">
      <xdr:nvSpPr>
        <xdr:cNvPr id="518" name="n_2mainValue【学校施設】&#10;有形固定資産減価償却率">
          <a:extLst>
            <a:ext uri="{FF2B5EF4-FFF2-40B4-BE49-F238E27FC236}">
              <a16:creationId xmlns:a16="http://schemas.microsoft.com/office/drawing/2014/main" id="{A96DA5CC-6877-418C-9532-7D6E0F3E80CE}"/>
            </a:ext>
          </a:extLst>
        </xdr:cNvPr>
        <xdr:cNvSpPr txBox="1"/>
      </xdr:nvSpPr>
      <xdr:spPr>
        <a:xfrm>
          <a:off x="14389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19" name="n_3mainValue【学校施設】&#10;有形固定資産減価償却率">
          <a:extLst>
            <a:ext uri="{FF2B5EF4-FFF2-40B4-BE49-F238E27FC236}">
              <a16:creationId xmlns:a16="http://schemas.microsoft.com/office/drawing/2014/main" id="{C98E2014-D683-4339-9AE9-3BC8EF88BA01}"/>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a16="http://schemas.microsoft.com/office/drawing/2014/main" id="{533F4402-4EA8-491E-B3BC-94877AFD013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a16="http://schemas.microsoft.com/office/drawing/2014/main" id="{2C022F14-8ABB-46B1-8AE4-C52711AC423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a16="http://schemas.microsoft.com/office/drawing/2014/main" id="{10090D50-1DDA-45B9-A297-4E8FD6D35AF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a16="http://schemas.microsoft.com/office/drawing/2014/main" id="{62D83DAE-F29E-4A9C-8565-6C3875ACE6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a16="http://schemas.microsoft.com/office/drawing/2014/main" id="{84E171FC-EB65-4543-B98F-AD3D0E3147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a16="http://schemas.microsoft.com/office/drawing/2014/main" id="{C6A553F4-94A4-4DC8-9E1E-AFB11FE054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a16="http://schemas.microsoft.com/office/drawing/2014/main" id="{36FE4029-7EA5-4B37-9212-C4D715A8A0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a16="http://schemas.microsoft.com/office/drawing/2014/main" id="{C1337F69-9707-48E3-8088-84E1B4FC58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a16="http://schemas.microsoft.com/office/drawing/2014/main" id="{3372BDFA-26A7-482B-8291-E0AA2F083C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a16="http://schemas.microsoft.com/office/drawing/2014/main" id="{657A5317-5471-4361-81B6-0D431DE85FD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4EC24691-92EF-4D5C-8A78-72D89C90A0D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F0B352BA-9027-4849-AAA6-CA88D299D11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CDC365F6-47B5-47D0-A745-3D9D277FBE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00E5DBDC-DB32-4267-B6EE-0633C7468AA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6E31BAB6-E85B-4902-959F-EDBFCDF2561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B6F4DC56-BF8E-4DBC-A234-386E955AAF6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46E4231E-CFA6-4F0D-AFBB-2038DBDBA78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6FCA29BB-B21C-4AE5-9CB2-E9D47C4B99D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7E9A445F-5E46-4A4F-B1E4-CB31360F781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3FFCE623-5D57-4954-81CE-FEBF41A42B3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a:extLst>
            <a:ext uri="{FF2B5EF4-FFF2-40B4-BE49-F238E27FC236}">
              <a16:creationId xmlns:a16="http://schemas.microsoft.com/office/drawing/2014/main" id="{0DACCB82-0D85-444B-8314-1E795CD05F3D}"/>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4221BC33-BBF9-4168-A950-87FC0EC9754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a:extLst>
            <a:ext uri="{FF2B5EF4-FFF2-40B4-BE49-F238E27FC236}">
              <a16:creationId xmlns:a16="http://schemas.microsoft.com/office/drawing/2014/main" id="{9518AADD-7A85-46FD-8BD3-AA4580C0C50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a:extLst>
            <a:ext uri="{FF2B5EF4-FFF2-40B4-BE49-F238E27FC236}">
              <a16:creationId xmlns:a16="http://schemas.microsoft.com/office/drawing/2014/main" id="{7D8FBB29-1BED-4D26-89EC-AFA0E1FF5D0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a:extLst>
            <a:ext uri="{FF2B5EF4-FFF2-40B4-BE49-F238E27FC236}">
              <a16:creationId xmlns:a16="http://schemas.microsoft.com/office/drawing/2014/main" id="{FF12084C-20A7-4A24-AE19-555F28D01BB5}"/>
            </a:ext>
          </a:extLst>
        </xdr:cNvPr>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a:extLst>
            <a:ext uri="{FF2B5EF4-FFF2-40B4-BE49-F238E27FC236}">
              <a16:creationId xmlns:a16="http://schemas.microsoft.com/office/drawing/2014/main" id="{8548800D-CCB7-4C2D-AD24-CF4987301D4D}"/>
            </a:ext>
          </a:extLst>
        </xdr:cNvPr>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a:extLst>
            <a:ext uri="{FF2B5EF4-FFF2-40B4-BE49-F238E27FC236}">
              <a16:creationId xmlns:a16="http://schemas.microsoft.com/office/drawing/2014/main" id="{A2A7348D-CBF9-4A93-8E46-30A60C3B8BA7}"/>
            </a:ext>
          </a:extLst>
        </xdr:cNvPr>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a:extLst>
            <a:ext uri="{FF2B5EF4-FFF2-40B4-BE49-F238E27FC236}">
              <a16:creationId xmlns:a16="http://schemas.microsoft.com/office/drawing/2014/main" id="{5BD8E5D5-3197-43BE-96B1-941C6126629B}"/>
            </a:ext>
          </a:extLst>
        </xdr:cNvPr>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a:extLst>
            <a:ext uri="{FF2B5EF4-FFF2-40B4-BE49-F238E27FC236}">
              <a16:creationId xmlns:a16="http://schemas.microsoft.com/office/drawing/2014/main" id="{19BABF23-222E-453A-BEA7-25F68ABB94A0}"/>
            </a:ext>
          </a:extLst>
        </xdr:cNvPr>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a:extLst>
            <a:ext uri="{FF2B5EF4-FFF2-40B4-BE49-F238E27FC236}">
              <a16:creationId xmlns:a16="http://schemas.microsoft.com/office/drawing/2014/main" id="{FC3A1563-E523-40A3-8F49-595B551483A7}"/>
            </a:ext>
          </a:extLst>
        </xdr:cNvPr>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a:extLst>
            <a:ext uri="{FF2B5EF4-FFF2-40B4-BE49-F238E27FC236}">
              <a16:creationId xmlns:a16="http://schemas.microsoft.com/office/drawing/2014/main" id="{9BE9EF44-98A7-40C4-8140-B83D5F618A35}"/>
            </a:ext>
          </a:extLst>
        </xdr:cNvPr>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a:extLst>
            <a:ext uri="{FF2B5EF4-FFF2-40B4-BE49-F238E27FC236}">
              <a16:creationId xmlns:a16="http://schemas.microsoft.com/office/drawing/2014/main" id="{545E1F28-F7B3-4973-9A4C-90C7B175E485}"/>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a:extLst>
            <a:ext uri="{FF2B5EF4-FFF2-40B4-BE49-F238E27FC236}">
              <a16:creationId xmlns:a16="http://schemas.microsoft.com/office/drawing/2014/main" id="{40BF5585-3FF2-4246-A257-61F991B1D27B}"/>
            </a:ext>
          </a:extLst>
        </xdr:cNvPr>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a:extLst>
            <a:ext uri="{FF2B5EF4-FFF2-40B4-BE49-F238E27FC236}">
              <a16:creationId xmlns:a16="http://schemas.microsoft.com/office/drawing/2014/main" id="{18AE11DB-1EC8-4B7A-9C33-FA46F5CC2347}"/>
            </a:ext>
          </a:extLst>
        </xdr:cNvPr>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1107839-51CB-4F7F-A530-98CEF1462A3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5173A720-D039-4629-BEE9-6A1492BACD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34597DB7-32A2-4993-82EB-31CA671D8CA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A86EB420-B0B3-4359-B73C-0263A0DB84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3BA363CA-3D5D-4993-8D3B-2FBE7FD86F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23495</xdr:rowOff>
    </xdr:from>
    <xdr:to>
      <xdr:col>116</xdr:col>
      <xdr:colOff>114300</xdr:colOff>
      <xdr:row>63</xdr:row>
      <xdr:rowOff>125095</xdr:rowOff>
    </xdr:to>
    <xdr:sp macro="" textlink="">
      <xdr:nvSpPr>
        <xdr:cNvPr id="559" name="楕円 558">
          <a:extLst>
            <a:ext uri="{FF2B5EF4-FFF2-40B4-BE49-F238E27FC236}">
              <a16:creationId xmlns:a16="http://schemas.microsoft.com/office/drawing/2014/main" id="{54154DDC-D993-46EC-9F34-BA95ECEFE545}"/>
            </a:ext>
          </a:extLst>
        </xdr:cNvPr>
        <xdr:cNvSpPr/>
      </xdr:nvSpPr>
      <xdr:spPr>
        <a:xfrm>
          <a:off x="221107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1922</xdr:rowOff>
    </xdr:from>
    <xdr:ext cx="469744" cy="259045"/>
    <xdr:sp macro="" textlink="">
      <xdr:nvSpPr>
        <xdr:cNvPr id="560" name="【学校施設】&#10;一人当たり面積該当値テキスト">
          <a:extLst>
            <a:ext uri="{FF2B5EF4-FFF2-40B4-BE49-F238E27FC236}">
              <a16:creationId xmlns:a16="http://schemas.microsoft.com/office/drawing/2014/main" id="{42490846-978A-401D-92C9-45A4EE53B652}"/>
            </a:ext>
          </a:extLst>
        </xdr:cNvPr>
        <xdr:cNvSpPr txBox="1"/>
      </xdr:nvSpPr>
      <xdr:spPr>
        <a:xfrm>
          <a:off x="22199600"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30924</xdr:rowOff>
    </xdr:from>
    <xdr:to>
      <xdr:col>112</xdr:col>
      <xdr:colOff>38100</xdr:colOff>
      <xdr:row>63</xdr:row>
      <xdr:rowOff>132524</xdr:rowOff>
    </xdr:to>
    <xdr:sp macro="" textlink="">
      <xdr:nvSpPr>
        <xdr:cNvPr id="561" name="楕円 560">
          <a:extLst>
            <a:ext uri="{FF2B5EF4-FFF2-40B4-BE49-F238E27FC236}">
              <a16:creationId xmlns:a16="http://schemas.microsoft.com/office/drawing/2014/main" id="{5BA1E19D-AC4F-4BFD-9976-99664987D18A}"/>
            </a:ext>
          </a:extLst>
        </xdr:cNvPr>
        <xdr:cNvSpPr/>
      </xdr:nvSpPr>
      <xdr:spPr>
        <a:xfrm>
          <a:off x="21272500" y="1083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74295</xdr:rowOff>
    </xdr:from>
    <xdr:to>
      <xdr:col>116</xdr:col>
      <xdr:colOff>63500</xdr:colOff>
      <xdr:row>63</xdr:row>
      <xdr:rowOff>81724</xdr:rowOff>
    </xdr:to>
    <xdr:cxnSp macro="">
      <xdr:nvCxnSpPr>
        <xdr:cNvPr id="562" name="直線コネクタ 561">
          <a:extLst>
            <a:ext uri="{FF2B5EF4-FFF2-40B4-BE49-F238E27FC236}">
              <a16:creationId xmlns:a16="http://schemas.microsoft.com/office/drawing/2014/main" id="{18B2188A-B910-4B11-A6F0-A94735E51BA0}"/>
            </a:ext>
          </a:extLst>
        </xdr:cNvPr>
        <xdr:cNvCxnSpPr/>
      </xdr:nvCxnSpPr>
      <xdr:spPr>
        <a:xfrm flipV="1">
          <a:off x="21323300" y="10875645"/>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40449</xdr:rowOff>
    </xdr:from>
    <xdr:to>
      <xdr:col>107</xdr:col>
      <xdr:colOff>101600</xdr:colOff>
      <xdr:row>63</xdr:row>
      <xdr:rowOff>142049</xdr:rowOff>
    </xdr:to>
    <xdr:sp macro="" textlink="">
      <xdr:nvSpPr>
        <xdr:cNvPr id="563" name="楕円 562">
          <a:extLst>
            <a:ext uri="{FF2B5EF4-FFF2-40B4-BE49-F238E27FC236}">
              <a16:creationId xmlns:a16="http://schemas.microsoft.com/office/drawing/2014/main" id="{8D35A09A-21E0-449A-BE65-6401800FAF10}"/>
            </a:ext>
          </a:extLst>
        </xdr:cNvPr>
        <xdr:cNvSpPr/>
      </xdr:nvSpPr>
      <xdr:spPr>
        <a:xfrm>
          <a:off x="20383500" y="1084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81724</xdr:rowOff>
    </xdr:from>
    <xdr:to>
      <xdr:col>111</xdr:col>
      <xdr:colOff>177800</xdr:colOff>
      <xdr:row>63</xdr:row>
      <xdr:rowOff>91249</xdr:rowOff>
    </xdr:to>
    <xdr:cxnSp macro="">
      <xdr:nvCxnSpPr>
        <xdr:cNvPr id="564" name="直線コネクタ 563">
          <a:extLst>
            <a:ext uri="{FF2B5EF4-FFF2-40B4-BE49-F238E27FC236}">
              <a16:creationId xmlns:a16="http://schemas.microsoft.com/office/drawing/2014/main" id="{0E4228FB-1E16-48D5-B60A-D3777FE82E91}"/>
            </a:ext>
          </a:extLst>
        </xdr:cNvPr>
        <xdr:cNvCxnSpPr/>
      </xdr:nvCxnSpPr>
      <xdr:spPr>
        <a:xfrm flipV="1">
          <a:off x="20434300" y="1088307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38354</xdr:rowOff>
    </xdr:from>
    <xdr:to>
      <xdr:col>102</xdr:col>
      <xdr:colOff>165100</xdr:colOff>
      <xdr:row>63</xdr:row>
      <xdr:rowOff>139954</xdr:rowOff>
    </xdr:to>
    <xdr:sp macro="" textlink="">
      <xdr:nvSpPr>
        <xdr:cNvPr id="565" name="楕円 564">
          <a:extLst>
            <a:ext uri="{FF2B5EF4-FFF2-40B4-BE49-F238E27FC236}">
              <a16:creationId xmlns:a16="http://schemas.microsoft.com/office/drawing/2014/main" id="{92B99D98-2209-4535-8CD5-B5A6F9EA1D24}"/>
            </a:ext>
          </a:extLst>
        </xdr:cNvPr>
        <xdr:cNvSpPr/>
      </xdr:nvSpPr>
      <xdr:spPr>
        <a:xfrm>
          <a:off x="19494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89154</xdr:rowOff>
    </xdr:from>
    <xdr:to>
      <xdr:col>107</xdr:col>
      <xdr:colOff>50800</xdr:colOff>
      <xdr:row>63</xdr:row>
      <xdr:rowOff>91249</xdr:rowOff>
    </xdr:to>
    <xdr:cxnSp macro="">
      <xdr:nvCxnSpPr>
        <xdr:cNvPr id="566" name="直線コネクタ 565">
          <a:extLst>
            <a:ext uri="{FF2B5EF4-FFF2-40B4-BE49-F238E27FC236}">
              <a16:creationId xmlns:a16="http://schemas.microsoft.com/office/drawing/2014/main" id="{012B6953-655A-4371-B035-6139827B0FF6}"/>
            </a:ext>
          </a:extLst>
        </xdr:cNvPr>
        <xdr:cNvCxnSpPr/>
      </xdr:nvCxnSpPr>
      <xdr:spPr>
        <a:xfrm>
          <a:off x="19545300" y="1089050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a:extLst>
            <a:ext uri="{FF2B5EF4-FFF2-40B4-BE49-F238E27FC236}">
              <a16:creationId xmlns:a16="http://schemas.microsoft.com/office/drawing/2014/main" id="{6F120594-AD66-4A5B-A09F-324F19C34531}"/>
            </a:ext>
          </a:extLst>
        </xdr:cNvPr>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a:extLst>
            <a:ext uri="{FF2B5EF4-FFF2-40B4-BE49-F238E27FC236}">
              <a16:creationId xmlns:a16="http://schemas.microsoft.com/office/drawing/2014/main" id="{ACF0A963-77C4-44BA-A8AB-13087B65D2B7}"/>
            </a:ext>
          </a:extLst>
        </xdr:cNvPr>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a:extLst>
            <a:ext uri="{FF2B5EF4-FFF2-40B4-BE49-F238E27FC236}">
              <a16:creationId xmlns:a16="http://schemas.microsoft.com/office/drawing/2014/main" id="{CDD12F4A-4B41-42A7-8034-9894A7123D6B}"/>
            </a:ext>
          </a:extLst>
        </xdr:cNvPr>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123651</xdr:rowOff>
    </xdr:from>
    <xdr:ext cx="469744" cy="259045"/>
    <xdr:sp macro="" textlink="">
      <xdr:nvSpPr>
        <xdr:cNvPr id="570" name="n_1mainValue【学校施設】&#10;一人当たり面積">
          <a:extLst>
            <a:ext uri="{FF2B5EF4-FFF2-40B4-BE49-F238E27FC236}">
              <a16:creationId xmlns:a16="http://schemas.microsoft.com/office/drawing/2014/main" id="{DE7794AA-8FEB-45C2-82D3-0D92260F858F}"/>
            </a:ext>
          </a:extLst>
        </xdr:cNvPr>
        <xdr:cNvSpPr txBox="1"/>
      </xdr:nvSpPr>
      <xdr:spPr>
        <a:xfrm>
          <a:off x="21075727" y="1092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133176</xdr:rowOff>
    </xdr:from>
    <xdr:ext cx="469744" cy="259045"/>
    <xdr:sp macro="" textlink="">
      <xdr:nvSpPr>
        <xdr:cNvPr id="571" name="n_2mainValue【学校施設】&#10;一人当たり面積">
          <a:extLst>
            <a:ext uri="{FF2B5EF4-FFF2-40B4-BE49-F238E27FC236}">
              <a16:creationId xmlns:a16="http://schemas.microsoft.com/office/drawing/2014/main" id="{EB059B73-DBCB-4FB9-9ACB-E58B09EF04B1}"/>
            </a:ext>
          </a:extLst>
        </xdr:cNvPr>
        <xdr:cNvSpPr txBox="1"/>
      </xdr:nvSpPr>
      <xdr:spPr>
        <a:xfrm>
          <a:off x="20199427" y="1093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131081</xdr:rowOff>
    </xdr:from>
    <xdr:ext cx="469744" cy="259045"/>
    <xdr:sp macro="" textlink="">
      <xdr:nvSpPr>
        <xdr:cNvPr id="572" name="n_3mainValue【学校施設】&#10;一人当たり面積">
          <a:extLst>
            <a:ext uri="{FF2B5EF4-FFF2-40B4-BE49-F238E27FC236}">
              <a16:creationId xmlns:a16="http://schemas.microsoft.com/office/drawing/2014/main" id="{1E1EEB60-C7DF-426E-9FD0-4ACA8CFCD436}"/>
            </a:ext>
          </a:extLst>
        </xdr:cNvPr>
        <xdr:cNvSpPr txBox="1"/>
      </xdr:nvSpPr>
      <xdr:spPr>
        <a:xfrm>
          <a:off x="19310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a:extLst>
            <a:ext uri="{FF2B5EF4-FFF2-40B4-BE49-F238E27FC236}">
              <a16:creationId xmlns:a16="http://schemas.microsoft.com/office/drawing/2014/main" id="{EB98336B-CE68-41D7-89C3-3B64F850119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a:extLst>
            <a:ext uri="{FF2B5EF4-FFF2-40B4-BE49-F238E27FC236}">
              <a16:creationId xmlns:a16="http://schemas.microsoft.com/office/drawing/2014/main" id="{CB9030DF-F3B1-4A93-86FD-58E02FD940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a:extLst>
            <a:ext uri="{FF2B5EF4-FFF2-40B4-BE49-F238E27FC236}">
              <a16:creationId xmlns:a16="http://schemas.microsoft.com/office/drawing/2014/main" id="{576C5799-AFCA-4605-92F8-93C6D94D208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a:extLst>
            <a:ext uri="{FF2B5EF4-FFF2-40B4-BE49-F238E27FC236}">
              <a16:creationId xmlns:a16="http://schemas.microsoft.com/office/drawing/2014/main" id="{7F4A7B42-3A28-4970-AA56-A7C8237CCC3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a:extLst>
            <a:ext uri="{FF2B5EF4-FFF2-40B4-BE49-F238E27FC236}">
              <a16:creationId xmlns:a16="http://schemas.microsoft.com/office/drawing/2014/main" id="{1B95C34C-AB73-42B7-92B5-C49C8A7FB9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a:extLst>
            <a:ext uri="{FF2B5EF4-FFF2-40B4-BE49-F238E27FC236}">
              <a16:creationId xmlns:a16="http://schemas.microsoft.com/office/drawing/2014/main" id="{4B91BCDA-13E5-41CC-B05D-DF179870EA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a:extLst>
            <a:ext uri="{FF2B5EF4-FFF2-40B4-BE49-F238E27FC236}">
              <a16:creationId xmlns:a16="http://schemas.microsoft.com/office/drawing/2014/main" id="{077EFB3B-36A3-4E16-8960-16120A9BB28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a:extLst>
            <a:ext uri="{FF2B5EF4-FFF2-40B4-BE49-F238E27FC236}">
              <a16:creationId xmlns:a16="http://schemas.microsoft.com/office/drawing/2014/main" id="{7CDD37D0-37F4-4ABD-945F-FDD45B41A0A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2381C3C4-35B0-4740-9918-00EDC59258C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A04CE4A5-85F8-4FEF-9415-DEA8A8F161B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BCE4A372-8C90-4618-91DE-8DD038EB73F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ADB4ECE6-B8F3-401F-AEA3-52A69B447EB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F6A659CF-0CA6-4137-8E45-929B42D709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545E3E0A-51FD-4E88-86BA-57ADCDE651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19C6ABA-D925-4130-84AB-1B5A38012EB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C58C31C-8B21-45CE-B118-44998E9185A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A862FCA4-283D-41F4-9800-63C08803FA6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69AC9C36-DCDB-42DE-A0C3-036E6C96C94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52D501E2-1A04-4C1E-AC9D-CD01D60E0D9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1A528167-6812-448D-96AD-A83960E8D95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CAA37B60-3BEA-4ECC-A936-3B636E4B1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C2C32542-BE72-4BC3-9E22-9FC2629F749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1AD67D46-DA59-4032-9019-2E003A932F2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8A2E94A4-125F-4963-86F7-D134A09204A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C50BD841-D321-4977-8DCE-8171A1F884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C76E7AB4-213B-4885-85BD-31D0A61BB0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a:extLst>
            <a:ext uri="{FF2B5EF4-FFF2-40B4-BE49-F238E27FC236}">
              <a16:creationId xmlns:a16="http://schemas.microsoft.com/office/drawing/2014/main" id="{63D39CC4-7CBF-4F49-AE37-9F1F203B00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0" name="テキスト ボックス 599">
          <a:extLst>
            <a:ext uri="{FF2B5EF4-FFF2-40B4-BE49-F238E27FC236}">
              <a16:creationId xmlns:a16="http://schemas.microsoft.com/office/drawing/2014/main" id="{D5017446-6BFE-46E6-981B-569C3FA7B72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a:extLst>
            <a:ext uri="{FF2B5EF4-FFF2-40B4-BE49-F238E27FC236}">
              <a16:creationId xmlns:a16="http://schemas.microsoft.com/office/drawing/2014/main" id="{7868F469-C61A-4A63-A29E-F7DB783D20F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a:extLst>
            <a:ext uri="{FF2B5EF4-FFF2-40B4-BE49-F238E27FC236}">
              <a16:creationId xmlns:a16="http://schemas.microsoft.com/office/drawing/2014/main" id="{1EDFBAA4-1EE3-4888-A516-2D7392C357A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a:extLst>
            <a:ext uri="{FF2B5EF4-FFF2-40B4-BE49-F238E27FC236}">
              <a16:creationId xmlns:a16="http://schemas.microsoft.com/office/drawing/2014/main" id="{B3F3C69D-3FB9-4A70-8FCE-B7263CBC2A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a:extLst>
            <a:ext uri="{FF2B5EF4-FFF2-40B4-BE49-F238E27FC236}">
              <a16:creationId xmlns:a16="http://schemas.microsoft.com/office/drawing/2014/main" id="{BD9A1F3D-6DF9-4C0F-99F3-1C81E2C7AD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a:extLst>
            <a:ext uri="{FF2B5EF4-FFF2-40B4-BE49-F238E27FC236}">
              <a16:creationId xmlns:a16="http://schemas.microsoft.com/office/drawing/2014/main" id="{CCD5E48A-DC00-4761-8D9E-F6ED458A998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a:extLst>
            <a:ext uri="{FF2B5EF4-FFF2-40B4-BE49-F238E27FC236}">
              <a16:creationId xmlns:a16="http://schemas.microsoft.com/office/drawing/2014/main" id="{9770E689-F6EB-4D06-8916-D1E77A9F138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a:extLst>
            <a:ext uri="{FF2B5EF4-FFF2-40B4-BE49-F238E27FC236}">
              <a16:creationId xmlns:a16="http://schemas.microsoft.com/office/drawing/2014/main" id="{BC2216E6-43F4-4947-A222-B53BDFC71D3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a:extLst>
            <a:ext uri="{FF2B5EF4-FFF2-40B4-BE49-F238E27FC236}">
              <a16:creationId xmlns:a16="http://schemas.microsoft.com/office/drawing/2014/main" id="{BB3D0B54-DB54-4338-BD62-C3EB4399B26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a:extLst>
            <a:ext uri="{FF2B5EF4-FFF2-40B4-BE49-F238E27FC236}">
              <a16:creationId xmlns:a16="http://schemas.microsoft.com/office/drawing/2014/main" id="{B34920C7-159F-45E1-B71F-C6DEA1BDA6E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94E09921-4DB6-4EFC-8CFB-BBB07724F21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499F6340-A79E-4B75-BE2E-84A5E2A8F5F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72A2E70B-0CFF-4000-9609-71D37DB92FD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a:extLst>
            <a:ext uri="{FF2B5EF4-FFF2-40B4-BE49-F238E27FC236}">
              <a16:creationId xmlns:a16="http://schemas.microsoft.com/office/drawing/2014/main" id="{C4631C92-6DAF-4E01-8E2D-2C0AE5F212A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14" name="直線コネクタ 613">
          <a:extLst>
            <a:ext uri="{FF2B5EF4-FFF2-40B4-BE49-F238E27FC236}">
              <a16:creationId xmlns:a16="http://schemas.microsoft.com/office/drawing/2014/main" id="{7D591E3D-EDFA-4BEF-9060-5E00A5B01E26}"/>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15" name="【公民館】&#10;有形固定資産減価償却率最小値テキスト">
          <a:extLst>
            <a:ext uri="{FF2B5EF4-FFF2-40B4-BE49-F238E27FC236}">
              <a16:creationId xmlns:a16="http://schemas.microsoft.com/office/drawing/2014/main" id="{6A76DB57-ADD2-47E4-876F-90A5F72E4AB6}"/>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16" name="直線コネクタ 615">
          <a:extLst>
            <a:ext uri="{FF2B5EF4-FFF2-40B4-BE49-F238E27FC236}">
              <a16:creationId xmlns:a16="http://schemas.microsoft.com/office/drawing/2014/main" id="{4AEF9C52-DFF7-463E-BF69-4029880A78A5}"/>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7" name="【公民館】&#10;有形固定資産減価償却率最大値テキスト">
          <a:extLst>
            <a:ext uri="{FF2B5EF4-FFF2-40B4-BE49-F238E27FC236}">
              <a16:creationId xmlns:a16="http://schemas.microsoft.com/office/drawing/2014/main" id="{86812DE3-25A4-4081-BC76-3828F5C9E614}"/>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8" name="直線コネクタ 617">
          <a:extLst>
            <a:ext uri="{FF2B5EF4-FFF2-40B4-BE49-F238E27FC236}">
              <a16:creationId xmlns:a16="http://schemas.microsoft.com/office/drawing/2014/main" id="{C2D0A3F7-80DB-4AC0-BD28-5AE6BB694D99}"/>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619" name="【公民館】&#10;有形固定資産減価償却率平均値テキスト">
          <a:extLst>
            <a:ext uri="{FF2B5EF4-FFF2-40B4-BE49-F238E27FC236}">
              <a16:creationId xmlns:a16="http://schemas.microsoft.com/office/drawing/2014/main" id="{9C33F566-DFA6-4C6A-9635-1AC3A259B30F}"/>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20" name="フローチャート: 判断 619">
          <a:extLst>
            <a:ext uri="{FF2B5EF4-FFF2-40B4-BE49-F238E27FC236}">
              <a16:creationId xmlns:a16="http://schemas.microsoft.com/office/drawing/2014/main" id="{C1211043-D5A8-4929-84BE-D0DB2E1663F9}"/>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21" name="フローチャート: 判断 620">
          <a:extLst>
            <a:ext uri="{FF2B5EF4-FFF2-40B4-BE49-F238E27FC236}">
              <a16:creationId xmlns:a16="http://schemas.microsoft.com/office/drawing/2014/main" id="{85034080-8277-4CCD-A0D0-97B9B96649AE}"/>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22" name="フローチャート: 判断 621">
          <a:extLst>
            <a:ext uri="{FF2B5EF4-FFF2-40B4-BE49-F238E27FC236}">
              <a16:creationId xmlns:a16="http://schemas.microsoft.com/office/drawing/2014/main" id="{078E16F8-98EF-49DC-A8EC-BCD6E91591A5}"/>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3" name="フローチャート: 判断 622">
          <a:extLst>
            <a:ext uri="{FF2B5EF4-FFF2-40B4-BE49-F238E27FC236}">
              <a16:creationId xmlns:a16="http://schemas.microsoft.com/office/drawing/2014/main" id="{C872BF4D-CDEF-4FC3-8420-9871B0F24A84}"/>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BC1ED842-616C-4A66-B46B-46F82152615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7E7CB0EC-7DC1-4441-A1F6-1F026888E69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60CB7728-9CAD-4BE6-890C-44B7198391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F03D90C4-51CD-41BD-9D61-70761EA6B8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5B638B4B-00BD-4CA8-A896-06F6B660F1A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123371</xdr:rowOff>
    </xdr:from>
    <xdr:to>
      <xdr:col>85</xdr:col>
      <xdr:colOff>177800</xdr:colOff>
      <xdr:row>102</xdr:row>
      <xdr:rowOff>53521</xdr:rowOff>
    </xdr:to>
    <xdr:sp macro="" textlink="">
      <xdr:nvSpPr>
        <xdr:cNvPr id="629" name="楕円 628">
          <a:extLst>
            <a:ext uri="{FF2B5EF4-FFF2-40B4-BE49-F238E27FC236}">
              <a16:creationId xmlns:a16="http://schemas.microsoft.com/office/drawing/2014/main" id="{9441C89E-D28C-4487-A183-EA782FA6320A}"/>
            </a:ext>
          </a:extLst>
        </xdr:cNvPr>
        <xdr:cNvSpPr/>
      </xdr:nvSpPr>
      <xdr:spPr>
        <a:xfrm>
          <a:off x="16268700" y="174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146248</xdr:rowOff>
    </xdr:from>
    <xdr:ext cx="405111" cy="259045"/>
    <xdr:sp macro="" textlink="">
      <xdr:nvSpPr>
        <xdr:cNvPr id="630" name="【公民館】&#10;有形固定資産減価償却率該当値テキスト">
          <a:extLst>
            <a:ext uri="{FF2B5EF4-FFF2-40B4-BE49-F238E27FC236}">
              <a16:creationId xmlns:a16="http://schemas.microsoft.com/office/drawing/2014/main" id="{744B180F-919E-42D7-B082-36B9197D8A76}"/>
            </a:ext>
          </a:extLst>
        </xdr:cNvPr>
        <xdr:cNvSpPr txBox="1"/>
      </xdr:nvSpPr>
      <xdr:spPr>
        <a:xfrm>
          <a:off x="16357600" y="1729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156029</xdr:rowOff>
    </xdr:from>
    <xdr:to>
      <xdr:col>81</xdr:col>
      <xdr:colOff>101600</xdr:colOff>
      <xdr:row>102</xdr:row>
      <xdr:rowOff>86179</xdr:rowOff>
    </xdr:to>
    <xdr:sp macro="" textlink="">
      <xdr:nvSpPr>
        <xdr:cNvPr id="631" name="楕円 630">
          <a:extLst>
            <a:ext uri="{FF2B5EF4-FFF2-40B4-BE49-F238E27FC236}">
              <a16:creationId xmlns:a16="http://schemas.microsoft.com/office/drawing/2014/main" id="{BED2E99F-AD6D-46C2-90E4-2F3A29EDB84C}"/>
            </a:ext>
          </a:extLst>
        </xdr:cNvPr>
        <xdr:cNvSpPr/>
      </xdr:nvSpPr>
      <xdr:spPr>
        <a:xfrm>
          <a:off x="15430500" y="1747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2721</xdr:rowOff>
    </xdr:from>
    <xdr:to>
      <xdr:col>85</xdr:col>
      <xdr:colOff>127000</xdr:colOff>
      <xdr:row>102</xdr:row>
      <xdr:rowOff>35379</xdr:rowOff>
    </xdr:to>
    <xdr:cxnSp macro="">
      <xdr:nvCxnSpPr>
        <xdr:cNvPr id="632" name="直線コネクタ 631">
          <a:extLst>
            <a:ext uri="{FF2B5EF4-FFF2-40B4-BE49-F238E27FC236}">
              <a16:creationId xmlns:a16="http://schemas.microsoft.com/office/drawing/2014/main" id="{7ABF69F8-4A17-4D4B-B35D-54D8C850E4BC}"/>
            </a:ext>
          </a:extLst>
        </xdr:cNvPr>
        <xdr:cNvCxnSpPr/>
      </xdr:nvCxnSpPr>
      <xdr:spPr>
        <a:xfrm flipV="1">
          <a:off x="15481300" y="1749062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23768</xdr:rowOff>
    </xdr:from>
    <xdr:to>
      <xdr:col>76</xdr:col>
      <xdr:colOff>165100</xdr:colOff>
      <xdr:row>102</xdr:row>
      <xdr:rowOff>125368</xdr:rowOff>
    </xdr:to>
    <xdr:sp macro="" textlink="">
      <xdr:nvSpPr>
        <xdr:cNvPr id="633" name="楕円 632">
          <a:extLst>
            <a:ext uri="{FF2B5EF4-FFF2-40B4-BE49-F238E27FC236}">
              <a16:creationId xmlns:a16="http://schemas.microsoft.com/office/drawing/2014/main" id="{CDD42762-3CB9-402B-8A21-B03C2295A3F5}"/>
            </a:ext>
          </a:extLst>
        </xdr:cNvPr>
        <xdr:cNvSpPr/>
      </xdr:nvSpPr>
      <xdr:spPr>
        <a:xfrm>
          <a:off x="14541500" y="175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35379</xdr:rowOff>
    </xdr:from>
    <xdr:to>
      <xdr:col>81</xdr:col>
      <xdr:colOff>50800</xdr:colOff>
      <xdr:row>102</xdr:row>
      <xdr:rowOff>74568</xdr:rowOff>
    </xdr:to>
    <xdr:cxnSp macro="">
      <xdr:nvCxnSpPr>
        <xdr:cNvPr id="634" name="直線コネクタ 633">
          <a:extLst>
            <a:ext uri="{FF2B5EF4-FFF2-40B4-BE49-F238E27FC236}">
              <a16:creationId xmlns:a16="http://schemas.microsoft.com/office/drawing/2014/main" id="{80AE6980-B6CA-4D56-A113-B45EAACDE70E}"/>
            </a:ext>
          </a:extLst>
        </xdr:cNvPr>
        <xdr:cNvCxnSpPr/>
      </xdr:nvCxnSpPr>
      <xdr:spPr>
        <a:xfrm flipV="1">
          <a:off x="14592300" y="175232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146231</xdr:rowOff>
    </xdr:from>
    <xdr:to>
      <xdr:col>72</xdr:col>
      <xdr:colOff>38100</xdr:colOff>
      <xdr:row>104</xdr:row>
      <xdr:rowOff>76381</xdr:rowOff>
    </xdr:to>
    <xdr:sp macro="" textlink="">
      <xdr:nvSpPr>
        <xdr:cNvPr id="635" name="楕円 634">
          <a:extLst>
            <a:ext uri="{FF2B5EF4-FFF2-40B4-BE49-F238E27FC236}">
              <a16:creationId xmlns:a16="http://schemas.microsoft.com/office/drawing/2014/main" id="{ACF141F2-24AA-4FB2-BF30-B1CF9C15DF43}"/>
            </a:ext>
          </a:extLst>
        </xdr:cNvPr>
        <xdr:cNvSpPr/>
      </xdr:nvSpPr>
      <xdr:spPr>
        <a:xfrm>
          <a:off x="13652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74568</xdr:rowOff>
    </xdr:from>
    <xdr:to>
      <xdr:col>76</xdr:col>
      <xdr:colOff>114300</xdr:colOff>
      <xdr:row>104</xdr:row>
      <xdr:rowOff>25581</xdr:rowOff>
    </xdr:to>
    <xdr:cxnSp macro="">
      <xdr:nvCxnSpPr>
        <xdr:cNvPr id="636" name="直線コネクタ 635">
          <a:extLst>
            <a:ext uri="{FF2B5EF4-FFF2-40B4-BE49-F238E27FC236}">
              <a16:creationId xmlns:a16="http://schemas.microsoft.com/office/drawing/2014/main" id="{883EFB4E-D0F9-487A-B6BC-BEEB2749EB27}"/>
            </a:ext>
          </a:extLst>
        </xdr:cNvPr>
        <xdr:cNvCxnSpPr/>
      </xdr:nvCxnSpPr>
      <xdr:spPr>
        <a:xfrm flipV="1">
          <a:off x="13703300" y="17562468"/>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637" name="n_1aveValue【公民館】&#10;有形固定資産減価償却率">
          <a:extLst>
            <a:ext uri="{FF2B5EF4-FFF2-40B4-BE49-F238E27FC236}">
              <a16:creationId xmlns:a16="http://schemas.microsoft.com/office/drawing/2014/main" id="{7016DFCF-54F3-4526-A6CE-88835F7B7870}"/>
            </a:ext>
          </a:extLst>
        </xdr:cNvPr>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638" name="n_2aveValue【公民館】&#10;有形固定資産減価償却率">
          <a:extLst>
            <a:ext uri="{FF2B5EF4-FFF2-40B4-BE49-F238E27FC236}">
              <a16:creationId xmlns:a16="http://schemas.microsoft.com/office/drawing/2014/main" id="{CA3BE287-9B58-4D08-B3E2-6BCC43C9E935}"/>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39" name="n_3aveValue【公民館】&#10;有形固定資産減価償却率">
          <a:extLst>
            <a:ext uri="{FF2B5EF4-FFF2-40B4-BE49-F238E27FC236}">
              <a16:creationId xmlns:a16="http://schemas.microsoft.com/office/drawing/2014/main" id="{C1E0DD21-5989-4F72-9D71-6D5B8A11839D}"/>
            </a:ext>
          </a:extLst>
        </xdr:cNvPr>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102706</xdr:rowOff>
    </xdr:from>
    <xdr:ext cx="405111" cy="259045"/>
    <xdr:sp macro="" textlink="">
      <xdr:nvSpPr>
        <xdr:cNvPr id="640" name="n_1mainValue【公民館】&#10;有形固定資産減価償却率">
          <a:extLst>
            <a:ext uri="{FF2B5EF4-FFF2-40B4-BE49-F238E27FC236}">
              <a16:creationId xmlns:a16="http://schemas.microsoft.com/office/drawing/2014/main" id="{BBB2C72D-E17C-476A-BD95-B01497625A16}"/>
            </a:ext>
          </a:extLst>
        </xdr:cNvPr>
        <xdr:cNvSpPr txBox="1"/>
      </xdr:nvSpPr>
      <xdr:spPr>
        <a:xfrm>
          <a:off x="1526604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141895</xdr:rowOff>
    </xdr:from>
    <xdr:ext cx="405111" cy="259045"/>
    <xdr:sp macro="" textlink="">
      <xdr:nvSpPr>
        <xdr:cNvPr id="641" name="n_2mainValue【公民館】&#10;有形固定資産減価償却率">
          <a:extLst>
            <a:ext uri="{FF2B5EF4-FFF2-40B4-BE49-F238E27FC236}">
              <a16:creationId xmlns:a16="http://schemas.microsoft.com/office/drawing/2014/main" id="{1C4C99EA-3B53-46B1-99CE-5D4C2EF874D7}"/>
            </a:ext>
          </a:extLst>
        </xdr:cNvPr>
        <xdr:cNvSpPr txBox="1"/>
      </xdr:nvSpPr>
      <xdr:spPr>
        <a:xfrm>
          <a:off x="14389744" y="1728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67508</xdr:rowOff>
    </xdr:from>
    <xdr:ext cx="405111" cy="259045"/>
    <xdr:sp macro="" textlink="">
      <xdr:nvSpPr>
        <xdr:cNvPr id="642" name="n_3mainValue【公民館】&#10;有形固定資産減価償却率">
          <a:extLst>
            <a:ext uri="{FF2B5EF4-FFF2-40B4-BE49-F238E27FC236}">
              <a16:creationId xmlns:a16="http://schemas.microsoft.com/office/drawing/2014/main" id="{CF439FA1-6B58-42CF-A027-259E1AF64D24}"/>
            </a:ext>
          </a:extLst>
        </xdr:cNvPr>
        <xdr:cNvSpPr txBox="1"/>
      </xdr:nvSpPr>
      <xdr:spPr>
        <a:xfrm>
          <a:off x="13500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839A0EAE-99DB-44AE-844C-41DFB743AA8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E0AB4249-7237-4A53-B9BB-154CF458D90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B49C9BDD-48C7-47AD-97A0-EE0A7C35E3F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A6709F10-AE33-4BDF-9415-F878108C0D7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3E342366-CAD0-45D6-8028-5665AC06C6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D7209C1C-9670-491E-8E37-3BC20F8C9F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600C28BF-E94B-462E-B7A6-41E46734A77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38DAB4D0-3F7C-4FA5-835F-73C3910FAD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7F88C876-B2E9-4B65-8097-3AEFACBCCC0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ABF7E90A-90B4-4263-B860-A85757EBBF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3" name="直線コネクタ 652">
          <a:extLst>
            <a:ext uri="{FF2B5EF4-FFF2-40B4-BE49-F238E27FC236}">
              <a16:creationId xmlns:a16="http://schemas.microsoft.com/office/drawing/2014/main" id="{340FE2E5-1C4A-4408-8113-83D990530FC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F338E24B-C823-4685-84E6-078CD23E28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5" name="直線コネクタ 654">
          <a:extLst>
            <a:ext uri="{FF2B5EF4-FFF2-40B4-BE49-F238E27FC236}">
              <a16:creationId xmlns:a16="http://schemas.microsoft.com/office/drawing/2014/main" id="{6F702E5C-A01C-47A1-9B6F-448E6024499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6" name="テキスト ボックス 655">
          <a:extLst>
            <a:ext uri="{FF2B5EF4-FFF2-40B4-BE49-F238E27FC236}">
              <a16:creationId xmlns:a16="http://schemas.microsoft.com/office/drawing/2014/main" id="{09BDA67A-1238-4B0B-B643-7672435A2D7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7" name="直線コネクタ 656">
          <a:extLst>
            <a:ext uri="{FF2B5EF4-FFF2-40B4-BE49-F238E27FC236}">
              <a16:creationId xmlns:a16="http://schemas.microsoft.com/office/drawing/2014/main" id="{D7CA8721-D1B8-40CF-9633-2DCC11EAFB9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8" name="テキスト ボックス 657">
          <a:extLst>
            <a:ext uri="{FF2B5EF4-FFF2-40B4-BE49-F238E27FC236}">
              <a16:creationId xmlns:a16="http://schemas.microsoft.com/office/drawing/2014/main" id="{E165C8C1-CAA1-434B-BBDE-2831569200A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9" name="直線コネクタ 658">
          <a:extLst>
            <a:ext uri="{FF2B5EF4-FFF2-40B4-BE49-F238E27FC236}">
              <a16:creationId xmlns:a16="http://schemas.microsoft.com/office/drawing/2014/main" id="{53907C74-446E-4220-91AE-D65E6AF1449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0" name="テキスト ボックス 659">
          <a:extLst>
            <a:ext uri="{FF2B5EF4-FFF2-40B4-BE49-F238E27FC236}">
              <a16:creationId xmlns:a16="http://schemas.microsoft.com/office/drawing/2014/main" id="{79526E41-471D-41BC-80B5-4624B10B92F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1" name="直線コネクタ 660">
          <a:extLst>
            <a:ext uri="{FF2B5EF4-FFF2-40B4-BE49-F238E27FC236}">
              <a16:creationId xmlns:a16="http://schemas.microsoft.com/office/drawing/2014/main" id="{D5C3FA3B-A380-41E6-A1D5-F979ADE7664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2" name="テキスト ボックス 661">
          <a:extLst>
            <a:ext uri="{FF2B5EF4-FFF2-40B4-BE49-F238E27FC236}">
              <a16:creationId xmlns:a16="http://schemas.microsoft.com/office/drawing/2014/main" id="{C85ECD27-F65D-4F6A-BBEF-F0A65CA2283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3" name="直線コネクタ 662">
          <a:extLst>
            <a:ext uri="{FF2B5EF4-FFF2-40B4-BE49-F238E27FC236}">
              <a16:creationId xmlns:a16="http://schemas.microsoft.com/office/drawing/2014/main" id="{83A84793-08CB-4DA9-865E-B36F6DF1B9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4" name="テキスト ボックス 663">
          <a:extLst>
            <a:ext uri="{FF2B5EF4-FFF2-40B4-BE49-F238E27FC236}">
              <a16:creationId xmlns:a16="http://schemas.microsoft.com/office/drawing/2014/main" id="{02E1E9D4-6D83-4396-9547-940136DB56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5" name="【公民館】&#10;一人当たり面積グラフ枠">
          <a:extLst>
            <a:ext uri="{FF2B5EF4-FFF2-40B4-BE49-F238E27FC236}">
              <a16:creationId xmlns:a16="http://schemas.microsoft.com/office/drawing/2014/main" id="{B6828291-A22B-4CDC-ACEB-CE5025E21D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66" name="直線コネクタ 665">
          <a:extLst>
            <a:ext uri="{FF2B5EF4-FFF2-40B4-BE49-F238E27FC236}">
              <a16:creationId xmlns:a16="http://schemas.microsoft.com/office/drawing/2014/main" id="{84CC0797-B7AD-438E-B4E0-B026868F6AE6}"/>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67" name="【公民館】&#10;一人当たり面積最小値テキスト">
          <a:extLst>
            <a:ext uri="{FF2B5EF4-FFF2-40B4-BE49-F238E27FC236}">
              <a16:creationId xmlns:a16="http://schemas.microsoft.com/office/drawing/2014/main" id="{7F952835-22C4-4A8E-90EB-4B3B652F94DF}"/>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68" name="直線コネクタ 667">
          <a:extLst>
            <a:ext uri="{FF2B5EF4-FFF2-40B4-BE49-F238E27FC236}">
              <a16:creationId xmlns:a16="http://schemas.microsoft.com/office/drawing/2014/main" id="{9288BE61-1A24-4D9B-A672-8CEE4533229F}"/>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69" name="【公民館】&#10;一人当たり面積最大値テキスト">
          <a:extLst>
            <a:ext uri="{FF2B5EF4-FFF2-40B4-BE49-F238E27FC236}">
              <a16:creationId xmlns:a16="http://schemas.microsoft.com/office/drawing/2014/main" id="{C131ED3A-228D-4944-9368-856778483BEC}"/>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70" name="直線コネクタ 669">
          <a:extLst>
            <a:ext uri="{FF2B5EF4-FFF2-40B4-BE49-F238E27FC236}">
              <a16:creationId xmlns:a16="http://schemas.microsoft.com/office/drawing/2014/main" id="{673F9E68-72E5-43A6-A59B-CAB39E3E246E}"/>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71" name="【公民館】&#10;一人当たり面積平均値テキスト">
          <a:extLst>
            <a:ext uri="{FF2B5EF4-FFF2-40B4-BE49-F238E27FC236}">
              <a16:creationId xmlns:a16="http://schemas.microsoft.com/office/drawing/2014/main" id="{EB7F8618-FC0D-4B93-BDF0-DE374780DD2D}"/>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72" name="フローチャート: 判断 671">
          <a:extLst>
            <a:ext uri="{FF2B5EF4-FFF2-40B4-BE49-F238E27FC236}">
              <a16:creationId xmlns:a16="http://schemas.microsoft.com/office/drawing/2014/main" id="{5515ACCE-8339-442D-88CD-546C2644A3FC}"/>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73" name="フローチャート: 判断 672">
          <a:extLst>
            <a:ext uri="{FF2B5EF4-FFF2-40B4-BE49-F238E27FC236}">
              <a16:creationId xmlns:a16="http://schemas.microsoft.com/office/drawing/2014/main" id="{5621B63B-97B3-4A89-B1E9-5AC9B442FBCE}"/>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74" name="フローチャート: 判断 673">
          <a:extLst>
            <a:ext uri="{FF2B5EF4-FFF2-40B4-BE49-F238E27FC236}">
              <a16:creationId xmlns:a16="http://schemas.microsoft.com/office/drawing/2014/main" id="{D0CF5211-5141-4DDB-833B-7D0437141E5A}"/>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75" name="フローチャート: 判断 674">
          <a:extLst>
            <a:ext uri="{FF2B5EF4-FFF2-40B4-BE49-F238E27FC236}">
              <a16:creationId xmlns:a16="http://schemas.microsoft.com/office/drawing/2014/main" id="{82DCCD6F-9D38-4FA2-88BB-470091A997C8}"/>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E621375-C68C-483E-B339-F808F517955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A7441CF-717A-47D9-BA6F-CA5E972D47B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A6576BE-D2A0-47B7-9CCF-FE0AAA71421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8D511E6C-636B-4BB8-8845-0A01BF6E95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72660239-0F01-4C9E-8BA0-5EDEA91DF57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681" name="楕円 680">
          <a:extLst>
            <a:ext uri="{FF2B5EF4-FFF2-40B4-BE49-F238E27FC236}">
              <a16:creationId xmlns:a16="http://schemas.microsoft.com/office/drawing/2014/main" id="{9B5013AD-8B61-4B94-88FC-3CEC2480DD2F}"/>
            </a:ext>
          </a:extLst>
        </xdr:cNvPr>
        <xdr:cNvSpPr/>
      </xdr:nvSpPr>
      <xdr:spPr>
        <a:xfrm>
          <a:off x="22110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121429</xdr:rowOff>
    </xdr:from>
    <xdr:ext cx="469744" cy="259045"/>
    <xdr:sp macro="" textlink="">
      <xdr:nvSpPr>
        <xdr:cNvPr id="682" name="【公民館】&#10;一人当たり面積該当値テキスト">
          <a:extLst>
            <a:ext uri="{FF2B5EF4-FFF2-40B4-BE49-F238E27FC236}">
              <a16:creationId xmlns:a16="http://schemas.microsoft.com/office/drawing/2014/main" id="{D77296C9-E44B-4E2F-B735-9FBD0981FB89}"/>
            </a:ext>
          </a:extLst>
        </xdr:cNvPr>
        <xdr:cNvSpPr txBox="1"/>
      </xdr:nvSpPr>
      <xdr:spPr>
        <a:xfrm>
          <a:off x="22199600" y="177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107696</xdr:rowOff>
    </xdr:from>
    <xdr:to>
      <xdr:col>112</xdr:col>
      <xdr:colOff>38100</xdr:colOff>
      <xdr:row>105</xdr:row>
      <xdr:rowOff>37846</xdr:rowOff>
    </xdr:to>
    <xdr:sp macro="" textlink="">
      <xdr:nvSpPr>
        <xdr:cNvPr id="683" name="楕円 682">
          <a:extLst>
            <a:ext uri="{FF2B5EF4-FFF2-40B4-BE49-F238E27FC236}">
              <a16:creationId xmlns:a16="http://schemas.microsoft.com/office/drawing/2014/main" id="{FE878D68-8CB1-4107-9277-CE1E57A6D476}"/>
            </a:ext>
          </a:extLst>
        </xdr:cNvPr>
        <xdr:cNvSpPr/>
      </xdr:nvSpPr>
      <xdr:spPr>
        <a:xfrm>
          <a:off x="2127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149352</xdr:rowOff>
    </xdr:from>
    <xdr:to>
      <xdr:col>116</xdr:col>
      <xdr:colOff>63500</xdr:colOff>
      <xdr:row>104</xdr:row>
      <xdr:rowOff>158496</xdr:rowOff>
    </xdr:to>
    <xdr:cxnSp macro="">
      <xdr:nvCxnSpPr>
        <xdr:cNvPr id="684" name="直線コネクタ 683">
          <a:extLst>
            <a:ext uri="{FF2B5EF4-FFF2-40B4-BE49-F238E27FC236}">
              <a16:creationId xmlns:a16="http://schemas.microsoft.com/office/drawing/2014/main" id="{C42618A4-0D01-408B-A5A3-84BC68E168B5}"/>
            </a:ext>
          </a:extLst>
        </xdr:cNvPr>
        <xdr:cNvCxnSpPr/>
      </xdr:nvCxnSpPr>
      <xdr:spPr>
        <a:xfrm flipV="1">
          <a:off x="21323300" y="179801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119126</xdr:rowOff>
    </xdr:from>
    <xdr:to>
      <xdr:col>107</xdr:col>
      <xdr:colOff>101600</xdr:colOff>
      <xdr:row>105</xdr:row>
      <xdr:rowOff>49276</xdr:rowOff>
    </xdr:to>
    <xdr:sp macro="" textlink="">
      <xdr:nvSpPr>
        <xdr:cNvPr id="685" name="楕円 684">
          <a:extLst>
            <a:ext uri="{FF2B5EF4-FFF2-40B4-BE49-F238E27FC236}">
              <a16:creationId xmlns:a16="http://schemas.microsoft.com/office/drawing/2014/main" id="{1FB5FFF5-B239-44C3-8ECD-D99B954C5049}"/>
            </a:ext>
          </a:extLst>
        </xdr:cNvPr>
        <xdr:cNvSpPr/>
      </xdr:nvSpPr>
      <xdr:spPr>
        <a:xfrm>
          <a:off x="20383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158496</xdr:rowOff>
    </xdr:from>
    <xdr:to>
      <xdr:col>111</xdr:col>
      <xdr:colOff>177800</xdr:colOff>
      <xdr:row>104</xdr:row>
      <xdr:rowOff>169926</xdr:rowOff>
    </xdr:to>
    <xdr:cxnSp macro="">
      <xdr:nvCxnSpPr>
        <xdr:cNvPr id="686" name="直線コネクタ 685">
          <a:extLst>
            <a:ext uri="{FF2B5EF4-FFF2-40B4-BE49-F238E27FC236}">
              <a16:creationId xmlns:a16="http://schemas.microsoft.com/office/drawing/2014/main" id="{62323724-199C-4360-A9E1-F28AADCD98DA}"/>
            </a:ext>
          </a:extLst>
        </xdr:cNvPr>
        <xdr:cNvCxnSpPr/>
      </xdr:nvCxnSpPr>
      <xdr:spPr>
        <a:xfrm flipV="1">
          <a:off x="20434300" y="1798929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152654</xdr:rowOff>
    </xdr:from>
    <xdr:to>
      <xdr:col>102</xdr:col>
      <xdr:colOff>165100</xdr:colOff>
      <xdr:row>107</xdr:row>
      <xdr:rowOff>82804</xdr:rowOff>
    </xdr:to>
    <xdr:sp macro="" textlink="">
      <xdr:nvSpPr>
        <xdr:cNvPr id="687" name="楕円 686">
          <a:extLst>
            <a:ext uri="{FF2B5EF4-FFF2-40B4-BE49-F238E27FC236}">
              <a16:creationId xmlns:a16="http://schemas.microsoft.com/office/drawing/2014/main" id="{3FE89484-31AC-48D2-8BBB-1A042488F2B2}"/>
            </a:ext>
          </a:extLst>
        </xdr:cNvPr>
        <xdr:cNvSpPr/>
      </xdr:nvSpPr>
      <xdr:spPr>
        <a:xfrm>
          <a:off x="19494500" y="183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169926</xdr:rowOff>
    </xdr:from>
    <xdr:to>
      <xdr:col>107</xdr:col>
      <xdr:colOff>50800</xdr:colOff>
      <xdr:row>107</xdr:row>
      <xdr:rowOff>32004</xdr:rowOff>
    </xdr:to>
    <xdr:cxnSp macro="">
      <xdr:nvCxnSpPr>
        <xdr:cNvPr id="688" name="直線コネクタ 687">
          <a:extLst>
            <a:ext uri="{FF2B5EF4-FFF2-40B4-BE49-F238E27FC236}">
              <a16:creationId xmlns:a16="http://schemas.microsoft.com/office/drawing/2014/main" id="{6C5423E4-8289-479E-A70E-20CD7967CCAE}"/>
            </a:ext>
          </a:extLst>
        </xdr:cNvPr>
        <xdr:cNvCxnSpPr/>
      </xdr:nvCxnSpPr>
      <xdr:spPr>
        <a:xfrm flipV="1">
          <a:off x="19545300" y="18000726"/>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689" name="n_1aveValue【公民館】&#10;一人当たり面積">
          <a:extLst>
            <a:ext uri="{FF2B5EF4-FFF2-40B4-BE49-F238E27FC236}">
              <a16:creationId xmlns:a16="http://schemas.microsoft.com/office/drawing/2014/main" id="{5F8F09F3-24A6-41C4-A522-75EC54C010D1}"/>
            </a:ext>
          </a:extLst>
        </xdr:cNvPr>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690" name="n_2aveValue【公民館】&#10;一人当たり面積">
          <a:extLst>
            <a:ext uri="{FF2B5EF4-FFF2-40B4-BE49-F238E27FC236}">
              <a16:creationId xmlns:a16="http://schemas.microsoft.com/office/drawing/2014/main" id="{5FCF5376-CC39-435B-8E87-6D206CB57DE0}"/>
            </a:ext>
          </a:extLst>
        </xdr:cNvPr>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91" name="n_3aveValue【公民館】&#10;一人当たり面積">
          <a:extLst>
            <a:ext uri="{FF2B5EF4-FFF2-40B4-BE49-F238E27FC236}">
              <a16:creationId xmlns:a16="http://schemas.microsoft.com/office/drawing/2014/main" id="{FB2839B6-54BD-4446-AA49-267406745A61}"/>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54373</xdr:rowOff>
    </xdr:from>
    <xdr:ext cx="469744" cy="259045"/>
    <xdr:sp macro="" textlink="">
      <xdr:nvSpPr>
        <xdr:cNvPr id="692" name="n_1mainValue【公民館】&#10;一人当たり面積">
          <a:extLst>
            <a:ext uri="{FF2B5EF4-FFF2-40B4-BE49-F238E27FC236}">
              <a16:creationId xmlns:a16="http://schemas.microsoft.com/office/drawing/2014/main" id="{A99F9738-3CB3-40E3-BECA-0C5A87F95C7B}"/>
            </a:ext>
          </a:extLst>
        </xdr:cNvPr>
        <xdr:cNvSpPr txBox="1"/>
      </xdr:nvSpPr>
      <xdr:spPr>
        <a:xfrm>
          <a:off x="21075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65803</xdr:rowOff>
    </xdr:from>
    <xdr:ext cx="469744" cy="259045"/>
    <xdr:sp macro="" textlink="">
      <xdr:nvSpPr>
        <xdr:cNvPr id="693" name="n_2mainValue【公民館】&#10;一人当たり面積">
          <a:extLst>
            <a:ext uri="{FF2B5EF4-FFF2-40B4-BE49-F238E27FC236}">
              <a16:creationId xmlns:a16="http://schemas.microsoft.com/office/drawing/2014/main" id="{CDC40E66-CBDC-4861-8CA5-279E7BCDD0D3}"/>
            </a:ext>
          </a:extLst>
        </xdr:cNvPr>
        <xdr:cNvSpPr txBox="1"/>
      </xdr:nvSpPr>
      <xdr:spPr>
        <a:xfrm>
          <a:off x="20199427" y="1772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73931</xdr:rowOff>
    </xdr:from>
    <xdr:ext cx="469744" cy="259045"/>
    <xdr:sp macro="" textlink="">
      <xdr:nvSpPr>
        <xdr:cNvPr id="694" name="n_3mainValue【公民館】&#10;一人当たり面積">
          <a:extLst>
            <a:ext uri="{FF2B5EF4-FFF2-40B4-BE49-F238E27FC236}">
              <a16:creationId xmlns:a16="http://schemas.microsoft.com/office/drawing/2014/main" id="{D2B8DCDB-4255-4906-AABB-64B3791F8209}"/>
            </a:ext>
          </a:extLst>
        </xdr:cNvPr>
        <xdr:cNvSpPr txBox="1"/>
      </xdr:nvSpPr>
      <xdr:spPr>
        <a:xfrm>
          <a:off x="19310427" y="184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a:extLst>
            <a:ext uri="{FF2B5EF4-FFF2-40B4-BE49-F238E27FC236}">
              <a16:creationId xmlns:a16="http://schemas.microsoft.com/office/drawing/2014/main" id="{568DA943-EFBF-4F01-9829-C5D1BB82E0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a:extLst>
            <a:ext uri="{FF2B5EF4-FFF2-40B4-BE49-F238E27FC236}">
              <a16:creationId xmlns:a16="http://schemas.microsoft.com/office/drawing/2014/main" id="{03BEA330-285C-478C-9A16-C7A2735BDF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a:extLst>
            <a:ext uri="{FF2B5EF4-FFF2-40B4-BE49-F238E27FC236}">
              <a16:creationId xmlns:a16="http://schemas.microsoft.com/office/drawing/2014/main" id="{2E23E550-EEE5-4CFD-89B9-F7E2875307C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学校施設、公営住宅、公民館であり、認定こども園の高森東保育園と色見保育園の老朽化により次年度は類似団体平均を超え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公営住宅については前年度同様老朽化比率が高い水準で推移している。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年度策定予定の個別計画に基づき適切な更新管理に努めていく。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21778B-77FC-48B6-A3F3-757644880CD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6CEE64-F082-4046-92C9-6411F2C5565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DEC3FF9-3D22-477F-8387-9C7B1297A51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88617E-D0F2-428C-BA7A-3E101FABFA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250A9A-9273-4519-AA43-92D4E41074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736366-C3CD-4A14-BF81-A1F83725826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AD2C4D5-259F-49F8-A177-BF598BD563C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0F76A1-BEE8-44F9-B3C3-8C7BA1CF83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66DE88-1E5B-47F5-9347-62FFB9F2111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B4C0D6-9C32-4CFB-8ED7-A88B6E785F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A6E839-FC05-42E7-8DF8-CD609E4401D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4C3F606-7A02-4B3A-9809-DDFB4367D7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60DF6F4-A120-4939-9111-AA2E24AB20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32B6585-4AEC-4C9A-A0F2-00CB61755F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E23B1C-02AB-4097-9497-8BE5D373A13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108103-9C19-431A-8A8E-3250D7BFE43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42623A8-F29F-4BFF-9364-F9547F6F3D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34F729-8291-4CCB-A380-78542C9F4E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55F444-6F6C-4FCF-99CD-878AB50F18C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0D9C967-704F-4856-9944-D4407E5415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18E509-1B4B-42C2-8D67-EF63638CFA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EBFFC85-BBBB-4909-8E0D-6AFFC6A701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19DD0D2-674A-49A1-87A2-142F80EC549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54CD3F2-681F-4C10-9AFC-A34DB040AC2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FBBE227-A4A5-48A9-94E7-00F49E05650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8F25ACB-327B-44F3-A27D-B1529ACF302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0F6011-84CE-4BAC-96C9-169099B08C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73907BC-1BC4-40BD-BD97-E24F786A604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2A1F6A-85D3-4F9F-8109-BBFBA680CB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C00226-8DA6-4324-B4E7-E6C6E924B62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CE8D4EE-CD26-493D-9079-15B89D1F10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0AEB492-8993-4E16-B60D-B4B4DC400BE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D3B2F87-83B8-40C3-9702-C77F6F2CE32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1E46B43-71DD-4981-AB4E-A1C4F1627AD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38AB21C-0CFC-4258-82E7-66418A9BF0E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BD2FE12-315D-45C6-9C32-C2766A2CA8A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0DEBE02-8C9D-4462-B77B-D08D470A2F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0A1A3E1-6618-4652-8AB9-F0DA4CE3E00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47D1D342-1FC4-4A35-8BA7-739B9FDAED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A6CF1C2D-6F1F-45F8-A644-5320AB7409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3B01ADB-42C7-4867-AB82-3EF0C8CF50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6233D4C4-8E7B-4222-81E8-015DFDD80F4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416EE70-AE25-4D8A-8D19-C37B5C4EA8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2BA2E61-F231-46A6-98FE-84D2C11620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42908A40-3629-49F9-95E4-65165AD811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BBFCF19-0728-47EF-88A5-58072A8AC3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FB772CF-9945-475E-8A33-08814BA081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9B7E58A0-FB4B-4E2E-AB3C-40E8EC81F3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C7309C8-1031-4547-AC57-B6E849402E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1931E03D-5400-4A69-AF83-AB0381A9CB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F37E6E7E-6DB3-45F9-9BE6-F5C0447F60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F49C570-EA27-495A-9465-DF3025BDCAC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A2599B5C-9C86-454C-BF36-A3D282074F0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BEB66B08-AD2A-49F8-93F9-D1670C9E10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905803A6-76C4-494C-A4AF-7E2A33EF9B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D035BEA9-CC15-40E9-86C3-E49CFFF2002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B1271238-E1CD-40E9-925D-1A4E0CDC30D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2C6CB681-272C-4D9C-AECF-50B9E9DD61C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5E34EEB3-A13E-44EF-8B10-696CFC784FD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8DA56313-4AFB-41C7-B637-4382B276123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ED3ADCAF-8335-4125-B601-56732F2A707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C35D3DFD-8D39-4407-BAFC-F5ED126214F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FBACE610-0A47-4E6E-8911-1B3F06744BB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F7BB8458-C310-4F2D-809B-4635FCCA70F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B25352BE-E5DE-42AD-9567-20D95DF71BD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585195E0-F8C8-4734-9362-A1366879FA0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83FBF37D-FE31-42F8-B39D-BB44416B9A4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811BF72-A54F-4187-8C43-8F26D93B1D2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55BE011-8213-4035-89C9-C484D980FCA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6465F36F-3D3D-4504-8353-0EA72BF65DA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A0F8D805-E718-4D73-94FA-3D9F2D02A1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27E0D3FD-B1D7-4846-8C6E-76C72174F03D}"/>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4A34C82C-4AE9-4127-88FF-E8EE5F604C72}"/>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094821D2-C466-44EA-884A-60E97BBAD464}"/>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A92B75A6-E116-4C45-BC7C-006488ECDC0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981AFDBE-336A-4016-B10D-73379D99E5B7}"/>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130464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72BEB018-695D-43C5-8F7A-05FAAD24DDE5}"/>
            </a:ext>
          </a:extLst>
        </xdr:cNvPr>
        <xdr:cNvSpPr txBox="1"/>
      </xdr:nvSpPr>
      <xdr:spPr>
        <a:xfrm>
          <a:off x="4673600" y="990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CC842F71-9525-490C-8AA1-62DA2896FC3F}"/>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FD6B23B4-D649-4A4A-889A-EAD0304F988D}"/>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508E2635-75AB-42D4-9FD7-06AA0EAA62B1}"/>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43552C7B-B3E8-41A8-8AF6-D554990528A6}"/>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a:extLst>
            <a:ext uri="{FF2B5EF4-FFF2-40B4-BE49-F238E27FC236}">
              <a16:creationId xmlns:a16="http://schemas.microsoft.com/office/drawing/2014/main" id="{7F18A450-38C2-47BB-8D34-8F3DFB47829C}"/>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8EFDD44E-611B-40D0-A8B7-85E452130F11}"/>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DEB51FA0-56DB-461F-BDD9-12EEE4F20B75}"/>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FF30D1F-4617-457D-B502-90D7948531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6C6228A-FCC6-4A7D-B6D6-7304058CE5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38F4BF8-A7AA-41C5-AA90-893C8E9FDEF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20AEC7E-995C-42DB-B4EF-D64260BE6AD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187EA4D1-A700-4266-B6FD-197BB183CE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91" name="楕円 90">
          <a:extLst>
            <a:ext uri="{FF2B5EF4-FFF2-40B4-BE49-F238E27FC236}">
              <a16:creationId xmlns:a16="http://schemas.microsoft.com/office/drawing/2014/main" id="{4B441CE6-560A-4764-857E-DC69F3A36DE9}"/>
            </a:ext>
          </a:extLst>
        </xdr:cNvPr>
        <xdr:cNvSpPr/>
      </xdr:nvSpPr>
      <xdr:spPr>
        <a:xfrm>
          <a:off x="45847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149696</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3B9C412A-E03F-40E4-B4C0-E74367A0DBB3}"/>
            </a:ext>
          </a:extLst>
        </xdr:cNvPr>
        <xdr:cNvSpPr txBox="1"/>
      </xdr:nvSpPr>
      <xdr:spPr>
        <a:xfrm>
          <a:off x="4673600"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32476</xdr:rowOff>
    </xdr:from>
    <xdr:to>
      <xdr:col>20</xdr:col>
      <xdr:colOff>38100</xdr:colOff>
      <xdr:row>59</xdr:row>
      <xdr:rowOff>134076</xdr:rowOff>
    </xdr:to>
    <xdr:sp macro="" textlink="">
      <xdr:nvSpPr>
        <xdr:cNvPr id="93" name="楕円 92">
          <a:extLst>
            <a:ext uri="{FF2B5EF4-FFF2-40B4-BE49-F238E27FC236}">
              <a16:creationId xmlns:a16="http://schemas.microsoft.com/office/drawing/2014/main" id="{A801E436-FFF9-418F-808F-5B3FC0687280}"/>
            </a:ext>
          </a:extLst>
        </xdr:cNvPr>
        <xdr:cNvSpPr/>
      </xdr:nvSpPr>
      <xdr:spPr>
        <a:xfrm>
          <a:off x="3746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50619</xdr:rowOff>
    </xdr:from>
    <xdr:to>
      <xdr:col>24</xdr:col>
      <xdr:colOff>63500</xdr:colOff>
      <xdr:row>59</xdr:row>
      <xdr:rowOff>83276</xdr:rowOff>
    </xdr:to>
    <xdr:cxnSp macro="">
      <xdr:nvCxnSpPr>
        <xdr:cNvPr id="94" name="直線コネクタ 93">
          <a:extLst>
            <a:ext uri="{FF2B5EF4-FFF2-40B4-BE49-F238E27FC236}">
              <a16:creationId xmlns:a16="http://schemas.microsoft.com/office/drawing/2014/main" id="{79E2506B-17AD-4A9A-8614-FFE0432AD3C6}"/>
            </a:ext>
          </a:extLst>
        </xdr:cNvPr>
        <xdr:cNvCxnSpPr/>
      </xdr:nvCxnSpPr>
      <xdr:spPr>
        <a:xfrm flipV="1">
          <a:off x="3797300" y="1016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95" name="楕円 94">
          <a:extLst>
            <a:ext uri="{FF2B5EF4-FFF2-40B4-BE49-F238E27FC236}">
              <a16:creationId xmlns:a16="http://schemas.microsoft.com/office/drawing/2014/main" id="{298DF934-BF0A-4782-8ADD-55A5C5719781}"/>
            </a:ext>
          </a:extLst>
        </xdr:cNvPr>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83276</xdr:rowOff>
    </xdr:from>
    <xdr:to>
      <xdr:col>19</xdr:col>
      <xdr:colOff>177800</xdr:colOff>
      <xdr:row>59</xdr:row>
      <xdr:rowOff>119199</xdr:rowOff>
    </xdr:to>
    <xdr:cxnSp macro="">
      <xdr:nvCxnSpPr>
        <xdr:cNvPr id="96" name="直線コネクタ 95">
          <a:extLst>
            <a:ext uri="{FF2B5EF4-FFF2-40B4-BE49-F238E27FC236}">
              <a16:creationId xmlns:a16="http://schemas.microsoft.com/office/drawing/2014/main" id="{A6CFC3CC-DC81-478D-B4FF-C2BC53B2B4FB}"/>
            </a:ext>
          </a:extLst>
        </xdr:cNvPr>
        <xdr:cNvCxnSpPr/>
      </xdr:nvCxnSpPr>
      <xdr:spPr>
        <a:xfrm flipV="1">
          <a:off x="2908300" y="1019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102688</xdr:rowOff>
    </xdr:from>
    <xdr:to>
      <xdr:col>10</xdr:col>
      <xdr:colOff>165100</xdr:colOff>
      <xdr:row>60</xdr:row>
      <xdr:rowOff>32838</xdr:rowOff>
    </xdr:to>
    <xdr:sp macro="" textlink="">
      <xdr:nvSpPr>
        <xdr:cNvPr id="97" name="楕円 96">
          <a:extLst>
            <a:ext uri="{FF2B5EF4-FFF2-40B4-BE49-F238E27FC236}">
              <a16:creationId xmlns:a16="http://schemas.microsoft.com/office/drawing/2014/main" id="{F1AA4D09-E636-46EE-98F4-C3D95761C0C8}"/>
            </a:ext>
          </a:extLst>
        </xdr:cNvPr>
        <xdr:cNvSpPr/>
      </xdr:nvSpPr>
      <xdr:spPr>
        <a:xfrm>
          <a:off x="1968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153488</xdr:rowOff>
    </xdr:to>
    <xdr:cxnSp macro="">
      <xdr:nvCxnSpPr>
        <xdr:cNvPr id="98" name="直線コネクタ 97">
          <a:extLst>
            <a:ext uri="{FF2B5EF4-FFF2-40B4-BE49-F238E27FC236}">
              <a16:creationId xmlns:a16="http://schemas.microsoft.com/office/drawing/2014/main" id="{D7BE4BCA-3103-4388-A658-E9996B207AB7}"/>
            </a:ext>
          </a:extLst>
        </xdr:cNvPr>
        <xdr:cNvCxnSpPr/>
      </xdr:nvCxnSpPr>
      <xdr:spPr>
        <a:xfrm flipV="1">
          <a:off x="2019300" y="102347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99" name="n_1mainValue【体育館・プール】&#10;有形固定資産減価償却率">
          <a:extLst>
            <a:ext uri="{FF2B5EF4-FFF2-40B4-BE49-F238E27FC236}">
              <a16:creationId xmlns:a16="http://schemas.microsoft.com/office/drawing/2014/main" id="{ECC18427-5383-4BF8-970A-3A9541B24946}"/>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161126</xdr:rowOff>
    </xdr:from>
    <xdr:ext cx="405111" cy="259045"/>
    <xdr:sp macro="" textlink="">
      <xdr:nvSpPr>
        <xdr:cNvPr id="100" name="n_2mainValue【体育館・プール】&#10;有形固定資産減価償却率">
          <a:extLst>
            <a:ext uri="{FF2B5EF4-FFF2-40B4-BE49-F238E27FC236}">
              <a16:creationId xmlns:a16="http://schemas.microsoft.com/office/drawing/2014/main" id="{8B386F81-FAEE-4E36-9D76-B43992CCCCB1}"/>
            </a:ext>
          </a:extLst>
        </xdr:cNvPr>
        <xdr:cNvSpPr txBox="1"/>
      </xdr:nvSpPr>
      <xdr:spPr>
        <a:xfrm>
          <a:off x="2705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23965</xdr:rowOff>
    </xdr:from>
    <xdr:ext cx="405111" cy="259045"/>
    <xdr:sp macro="" textlink="">
      <xdr:nvSpPr>
        <xdr:cNvPr id="101" name="n_3mainValue【体育館・プール】&#10;有形固定資産減価償却率">
          <a:extLst>
            <a:ext uri="{FF2B5EF4-FFF2-40B4-BE49-F238E27FC236}">
              <a16:creationId xmlns:a16="http://schemas.microsoft.com/office/drawing/2014/main" id="{1F300D53-BE52-481D-8A11-BD47FEEE64CB}"/>
            </a:ext>
          </a:extLst>
        </xdr:cNvPr>
        <xdr:cNvSpPr txBox="1"/>
      </xdr:nvSpPr>
      <xdr:spPr>
        <a:xfrm>
          <a:off x="1816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2" name="正方形/長方形 101">
          <a:extLst>
            <a:ext uri="{FF2B5EF4-FFF2-40B4-BE49-F238E27FC236}">
              <a16:creationId xmlns:a16="http://schemas.microsoft.com/office/drawing/2014/main" id="{D2BE5F8C-6E5A-49B6-97EE-4A6B466B457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3" name="正方形/長方形 102">
          <a:extLst>
            <a:ext uri="{FF2B5EF4-FFF2-40B4-BE49-F238E27FC236}">
              <a16:creationId xmlns:a16="http://schemas.microsoft.com/office/drawing/2014/main" id="{445214E7-30BF-4316-8E99-DE5C53D997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4" name="正方形/長方形 103">
          <a:extLst>
            <a:ext uri="{FF2B5EF4-FFF2-40B4-BE49-F238E27FC236}">
              <a16:creationId xmlns:a16="http://schemas.microsoft.com/office/drawing/2014/main" id="{D3C4A9F7-51C3-4D09-9AD3-2BF3315E33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5" name="正方形/長方形 104">
          <a:extLst>
            <a:ext uri="{FF2B5EF4-FFF2-40B4-BE49-F238E27FC236}">
              <a16:creationId xmlns:a16="http://schemas.microsoft.com/office/drawing/2014/main" id="{CEF35537-21A0-4DEB-A2EA-062201FD7F2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6" name="正方形/長方形 105">
          <a:extLst>
            <a:ext uri="{FF2B5EF4-FFF2-40B4-BE49-F238E27FC236}">
              <a16:creationId xmlns:a16="http://schemas.microsoft.com/office/drawing/2014/main" id="{DCC2AC2F-449B-45E4-9F26-125F7D6341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7" name="正方形/長方形 106">
          <a:extLst>
            <a:ext uri="{FF2B5EF4-FFF2-40B4-BE49-F238E27FC236}">
              <a16:creationId xmlns:a16="http://schemas.microsoft.com/office/drawing/2014/main" id="{E00D3A0F-4E55-4C2F-ACEF-800596A329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8" name="正方形/長方形 107">
          <a:extLst>
            <a:ext uri="{FF2B5EF4-FFF2-40B4-BE49-F238E27FC236}">
              <a16:creationId xmlns:a16="http://schemas.microsoft.com/office/drawing/2014/main" id="{9DF17C36-672A-41F1-ACA4-649028958A6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9" name="正方形/長方形 108">
          <a:extLst>
            <a:ext uri="{FF2B5EF4-FFF2-40B4-BE49-F238E27FC236}">
              <a16:creationId xmlns:a16="http://schemas.microsoft.com/office/drawing/2014/main" id="{703F6305-F3E8-4E75-A8DC-298DD8654E1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0" name="テキスト ボックス 109">
          <a:extLst>
            <a:ext uri="{FF2B5EF4-FFF2-40B4-BE49-F238E27FC236}">
              <a16:creationId xmlns:a16="http://schemas.microsoft.com/office/drawing/2014/main" id="{658759E7-934A-44EE-B0FD-2D28CBFEA97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1" name="直線コネクタ 110">
          <a:extLst>
            <a:ext uri="{FF2B5EF4-FFF2-40B4-BE49-F238E27FC236}">
              <a16:creationId xmlns:a16="http://schemas.microsoft.com/office/drawing/2014/main" id="{C052B114-E5FE-44E3-A28E-D92811E519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2" name="直線コネクタ 111">
          <a:extLst>
            <a:ext uri="{FF2B5EF4-FFF2-40B4-BE49-F238E27FC236}">
              <a16:creationId xmlns:a16="http://schemas.microsoft.com/office/drawing/2014/main" id="{56992549-8812-47EB-9DCD-033761DF5A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3" name="テキスト ボックス 112">
          <a:extLst>
            <a:ext uri="{FF2B5EF4-FFF2-40B4-BE49-F238E27FC236}">
              <a16:creationId xmlns:a16="http://schemas.microsoft.com/office/drawing/2014/main" id="{F9EE6004-5C12-442B-B533-FF7DC3D81EF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4" name="直線コネクタ 113">
          <a:extLst>
            <a:ext uri="{FF2B5EF4-FFF2-40B4-BE49-F238E27FC236}">
              <a16:creationId xmlns:a16="http://schemas.microsoft.com/office/drawing/2014/main" id="{F8886B12-92EA-42D0-9087-943C45759CD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5" name="テキスト ボックス 114">
          <a:extLst>
            <a:ext uri="{FF2B5EF4-FFF2-40B4-BE49-F238E27FC236}">
              <a16:creationId xmlns:a16="http://schemas.microsoft.com/office/drawing/2014/main" id="{79D4582D-DFD7-4F17-8189-1234349B6EF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6" name="直線コネクタ 115">
          <a:extLst>
            <a:ext uri="{FF2B5EF4-FFF2-40B4-BE49-F238E27FC236}">
              <a16:creationId xmlns:a16="http://schemas.microsoft.com/office/drawing/2014/main" id="{F489E252-94F4-435F-9E37-FAB397B358E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7" name="テキスト ボックス 116">
          <a:extLst>
            <a:ext uri="{FF2B5EF4-FFF2-40B4-BE49-F238E27FC236}">
              <a16:creationId xmlns:a16="http://schemas.microsoft.com/office/drawing/2014/main" id="{4B162773-F2B4-46FC-9A4D-7D698EE788D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8" name="直線コネクタ 117">
          <a:extLst>
            <a:ext uri="{FF2B5EF4-FFF2-40B4-BE49-F238E27FC236}">
              <a16:creationId xmlns:a16="http://schemas.microsoft.com/office/drawing/2014/main" id="{92112AF0-EEAE-47FB-A61C-84BD8F268E6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9" name="テキスト ボックス 118">
          <a:extLst>
            <a:ext uri="{FF2B5EF4-FFF2-40B4-BE49-F238E27FC236}">
              <a16:creationId xmlns:a16="http://schemas.microsoft.com/office/drawing/2014/main" id="{08AEFDE8-E19B-4041-81F0-CFE2A4BED1A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0" name="直線コネクタ 119">
          <a:extLst>
            <a:ext uri="{FF2B5EF4-FFF2-40B4-BE49-F238E27FC236}">
              <a16:creationId xmlns:a16="http://schemas.microsoft.com/office/drawing/2014/main" id="{4322E4A7-CEC6-4344-86D2-2F635C0C26F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1" name="テキスト ボックス 120">
          <a:extLst>
            <a:ext uri="{FF2B5EF4-FFF2-40B4-BE49-F238E27FC236}">
              <a16:creationId xmlns:a16="http://schemas.microsoft.com/office/drawing/2014/main" id="{D7ECA17B-7403-4FFF-9CCE-8004CEFBA8A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00716F12-4CFF-48DF-AE49-BEB98A81165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EFC3E005-FFC3-46AB-BC12-357B69643AE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FA21B943-58A4-4CE2-8419-C2B5BE6741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25" name="直線コネクタ 124">
          <a:extLst>
            <a:ext uri="{FF2B5EF4-FFF2-40B4-BE49-F238E27FC236}">
              <a16:creationId xmlns:a16="http://schemas.microsoft.com/office/drawing/2014/main" id="{806C5144-F0C4-48FB-9B59-8E363EC1ACA2}"/>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6" name="【体育館・プール】&#10;一人当たり面積最小値テキスト">
          <a:extLst>
            <a:ext uri="{FF2B5EF4-FFF2-40B4-BE49-F238E27FC236}">
              <a16:creationId xmlns:a16="http://schemas.microsoft.com/office/drawing/2014/main" id="{A7A03660-F96B-45FE-A621-1744AD6FD6C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7" name="直線コネクタ 126">
          <a:extLst>
            <a:ext uri="{FF2B5EF4-FFF2-40B4-BE49-F238E27FC236}">
              <a16:creationId xmlns:a16="http://schemas.microsoft.com/office/drawing/2014/main" id="{50A5B530-2617-4601-BC32-502E3CF71320}"/>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8" name="【体育館・プール】&#10;一人当たり面積最大値テキスト">
          <a:extLst>
            <a:ext uri="{FF2B5EF4-FFF2-40B4-BE49-F238E27FC236}">
              <a16:creationId xmlns:a16="http://schemas.microsoft.com/office/drawing/2014/main" id="{0A9246F1-AECD-4C39-A008-02B60ADDFC02}"/>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9" name="直線コネクタ 128">
          <a:extLst>
            <a:ext uri="{FF2B5EF4-FFF2-40B4-BE49-F238E27FC236}">
              <a16:creationId xmlns:a16="http://schemas.microsoft.com/office/drawing/2014/main" id="{D75FB138-6450-4B47-8D3B-8EA915E2DC93}"/>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30" name="【体育館・プール】&#10;一人当たり面積平均値テキスト">
          <a:extLst>
            <a:ext uri="{FF2B5EF4-FFF2-40B4-BE49-F238E27FC236}">
              <a16:creationId xmlns:a16="http://schemas.microsoft.com/office/drawing/2014/main" id="{0623BAA1-1D20-4FB0-9FF6-922A69885018}"/>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31" name="フローチャート: 判断 130">
          <a:extLst>
            <a:ext uri="{FF2B5EF4-FFF2-40B4-BE49-F238E27FC236}">
              <a16:creationId xmlns:a16="http://schemas.microsoft.com/office/drawing/2014/main" id="{1A11A0F9-90E9-404A-B2B1-FDB771A2432A}"/>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32" name="フローチャート: 判断 131">
          <a:extLst>
            <a:ext uri="{FF2B5EF4-FFF2-40B4-BE49-F238E27FC236}">
              <a16:creationId xmlns:a16="http://schemas.microsoft.com/office/drawing/2014/main" id="{7105431F-619B-4D38-93DE-F10DD0082DD6}"/>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100601</xdr:rowOff>
    </xdr:from>
    <xdr:ext cx="469744" cy="259045"/>
    <xdr:sp macro="" textlink="">
      <xdr:nvSpPr>
        <xdr:cNvPr id="133" name="n_1aveValue【体育館・プール】&#10;一人当たり面積">
          <a:extLst>
            <a:ext uri="{FF2B5EF4-FFF2-40B4-BE49-F238E27FC236}">
              <a16:creationId xmlns:a16="http://schemas.microsoft.com/office/drawing/2014/main" id="{C0351F5E-2DE3-4971-B63D-F185C4C59EF9}"/>
            </a:ext>
          </a:extLst>
        </xdr:cNvPr>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34" name="フローチャート: 判断 133">
          <a:extLst>
            <a:ext uri="{FF2B5EF4-FFF2-40B4-BE49-F238E27FC236}">
              <a16:creationId xmlns:a16="http://schemas.microsoft.com/office/drawing/2014/main" id="{FC51DA17-93ED-4F6B-B485-AFA2BC46CFE8}"/>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143273</xdr:rowOff>
    </xdr:from>
    <xdr:ext cx="469744" cy="259045"/>
    <xdr:sp macro="" textlink="">
      <xdr:nvSpPr>
        <xdr:cNvPr id="135" name="n_2aveValue【体育館・プール】&#10;一人当たり面積">
          <a:extLst>
            <a:ext uri="{FF2B5EF4-FFF2-40B4-BE49-F238E27FC236}">
              <a16:creationId xmlns:a16="http://schemas.microsoft.com/office/drawing/2014/main" id="{7A5E4EB2-A4D9-419B-A8EC-F66A5C860966}"/>
            </a:ext>
          </a:extLst>
        </xdr:cNvPr>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6" name="フローチャート: 判断 135">
          <a:extLst>
            <a:ext uri="{FF2B5EF4-FFF2-40B4-BE49-F238E27FC236}">
              <a16:creationId xmlns:a16="http://schemas.microsoft.com/office/drawing/2014/main" id="{EAC3237E-29F2-4C18-82A0-162D7162E3AA}"/>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134891</xdr:rowOff>
    </xdr:from>
    <xdr:ext cx="469744" cy="259045"/>
    <xdr:sp macro="" textlink="">
      <xdr:nvSpPr>
        <xdr:cNvPr id="137" name="n_3aveValue【体育館・プール】&#10;一人当たり面積">
          <a:extLst>
            <a:ext uri="{FF2B5EF4-FFF2-40B4-BE49-F238E27FC236}">
              <a16:creationId xmlns:a16="http://schemas.microsoft.com/office/drawing/2014/main" id="{4E79490A-F969-4A91-A963-2890000C04DC}"/>
            </a:ext>
          </a:extLst>
        </xdr:cNvPr>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938BD84-423E-4A12-8588-2CE45EE5CC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BFD6FFE5-C906-4244-B4FE-6C248537C98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CEB672A-C4BD-41A1-A4C8-2D9FFEA3816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32B6F45-0CF6-423D-A643-9D94780E68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5A0C68C1-565D-439E-8ECB-04AD33041D7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129032</xdr:rowOff>
    </xdr:from>
    <xdr:to>
      <xdr:col>55</xdr:col>
      <xdr:colOff>50800</xdr:colOff>
      <xdr:row>59</xdr:row>
      <xdr:rowOff>59182</xdr:rowOff>
    </xdr:to>
    <xdr:sp macro="" textlink="">
      <xdr:nvSpPr>
        <xdr:cNvPr id="143" name="楕円 142">
          <a:extLst>
            <a:ext uri="{FF2B5EF4-FFF2-40B4-BE49-F238E27FC236}">
              <a16:creationId xmlns:a16="http://schemas.microsoft.com/office/drawing/2014/main" id="{4603BE00-20D5-48D1-B7A2-A885B436AB56}"/>
            </a:ext>
          </a:extLst>
        </xdr:cNvPr>
        <xdr:cNvSpPr/>
      </xdr:nvSpPr>
      <xdr:spPr>
        <a:xfrm>
          <a:off x="10426700" y="100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151909</xdr:rowOff>
    </xdr:from>
    <xdr:ext cx="469744" cy="259045"/>
    <xdr:sp macro="" textlink="">
      <xdr:nvSpPr>
        <xdr:cNvPr id="144" name="【体育館・プール】&#10;一人当たり面積該当値テキスト">
          <a:extLst>
            <a:ext uri="{FF2B5EF4-FFF2-40B4-BE49-F238E27FC236}">
              <a16:creationId xmlns:a16="http://schemas.microsoft.com/office/drawing/2014/main" id="{1A6702B9-7068-4E2C-921E-729F03AD8E04}"/>
            </a:ext>
          </a:extLst>
        </xdr:cNvPr>
        <xdr:cNvSpPr txBox="1"/>
      </xdr:nvSpPr>
      <xdr:spPr>
        <a:xfrm>
          <a:off x="10515600" y="992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141224</xdr:rowOff>
    </xdr:from>
    <xdr:to>
      <xdr:col>50</xdr:col>
      <xdr:colOff>165100</xdr:colOff>
      <xdr:row>59</xdr:row>
      <xdr:rowOff>71374</xdr:rowOff>
    </xdr:to>
    <xdr:sp macro="" textlink="">
      <xdr:nvSpPr>
        <xdr:cNvPr id="145" name="楕円 144">
          <a:extLst>
            <a:ext uri="{FF2B5EF4-FFF2-40B4-BE49-F238E27FC236}">
              <a16:creationId xmlns:a16="http://schemas.microsoft.com/office/drawing/2014/main" id="{5855EBF3-3AC8-48C7-A254-E798C8C41D7D}"/>
            </a:ext>
          </a:extLst>
        </xdr:cNvPr>
        <xdr:cNvSpPr/>
      </xdr:nvSpPr>
      <xdr:spPr>
        <a:xfrm>
          <a:off x="958850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8382</xdr:rowOff>
    </xdr:from>
    <xdr:to>
      <xdr:col>55</xdr:col>
      <xdr:colOff>0</xdr:colOff>
      <xdr:row>59</xdr:row>
      <xdr:rowOff>20574</xdr:rowOff>
    </xdr:to>
    <xdr:cxnSp macro="">
      <xdr:nvCxnSpPr>
        <xdr:cNvPr id="146" name="直線コネクタ 145">
          <a:extLst>
            <a:ext uri="{FF2B5EF4-FFF2-40B4-BE49-F238E27FC236}">
              <a16:creationId xmlns:a16="http://schemas.microsoft.com/office/drawing/2014/main" id="{271A256B-A6BF-4E53-9F7B-D46D15367543}"/>
            </a:ext>
          </a:extLst>
        </xdr:cNvPr>
        <xdr:cNvCxnSpPr/>
      </xdr:nvCxnSpPr>
      <xdr:spPr>
        <a:xfrm flipV="1">
          <a:off x="9639300" y="1012393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157226</xdr:rowOff>
    </xdr:from>
    <xdr:to>
      <xdr:col>46</xdr:col>
      <xdr:colOff>38100</xdr:colOff>
      <xdr:row>59</xdr:row>
      <xdr:rowOff>87376</xdr:rowOff>
    </xdr:to>
    <xdr:sp macro="" textlink="">
      <xdr:nvSpPr>
        <xdr:cNvPr id="147" name="楕円 146">
          <a:extLst>
            <a:ext uri="{FF2B5EF4-FFF2-40B4-BE49-F238E27FC236}">
              <a16:creationId xmlns:a16="http://schemas.microsoft.com/office/drawing/2014/main" id="{62FD2D97-ECE0-48DB-B4EA-1B05F150434D}"/>
            </a:ext>
          </a:extLst>
        </xdr:cNvPr>
        <xdr:cNvSpPr/>
      </xdr:nvSpPr>
      <xdr:spPr>
        <a:xfrm>
          <a:off x="8699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20574</xdr:rowOff>
    </xdr:from>
    <xdr:to>
      <xdr:col>50</xdr:col>
      <xdr:colOff>114300</xdr:colOff>
      <xdr:row>59</xdr:row>
      <xdr:rowOff>36576</xdr:rowOff>
    </xdr:to>
    <xdr:cxnSp macro="">
      <xdr:nvCxnSpPr>
        <xdr:cNvPr id="148" name="直線コネクタ 147">
          <a:extLst>
            <a:ext uri="{FF2B5EF4-FFF2-40B4-BE49-F238E27FC236}">
              <a16:creationId xmlns:a16="http://schemas.microsoft.com/office/drawing/2014/main" id="{AED8B7A0-6A9C-4891-93CA-79CCBFB187FC}"/>
            </a:ext>
          </a:extLst>
        </xdr:cNvPr>
        <xdr:cNvCxnSpPr/>
      </xdr:nvCxnSpPr>
      <xdr:spPr>
        <a:xfrm flipV="1">
          <a:off x="8750300" y="1013612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1778</xdr:rowOff>
    </xdr:from>
    <xdr:to>
      <xdr:col>41</xdr:col>
      <xdr:colOff>101600</xdr:colOff>
      <xdr:row>59</xdr:row>
      <xdr:rowOff>103378</xdr:rowOff>
    </xdr:to>
    <xdr:sp macro="" textlink="">
      <xdr:nvSpPr>
        <xdr:cNvPr id="149" name="楕円 148">
          <a:extLst>
            <a:ext uri="{FF2B5EF4-FFF2-40B4-BE49-F238E27FC236}">
              <a16:creationId xmlns:a16="http://schemas.microsoft.com/office/drawing/2014/main" id="{C5394F0A-54E4-4F0E-A2BD-AC6D8DB2B3AF}"/>
            </a:ext>
          </a:extLst>
        </xdr:cNvPr>
        <xdr:cNvSpPr/>
      </xdr:nvSpPr>
      <xdr:spPr>
        <a:xfrm>
          <a:off x="7810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36576</xdr:rowOff>
    </xdr:from>
    <xdr:to>
      <xdr:col>45</xdr:col>
      <xdr:colOff>177800</xdr:colOff>
      <xdr:row>59</xdr:row>
      <xdr:rowOff>52578</xdr:rowOff>
    </xdr:to>
    <xdr:cxnSp macro="">
      <xdr:nvCxnSpPr>
        <xdr:cNvPr id="150" name="直線コネクタ 149">
          <a:extLst>
            <a:ext uri="{FF2B5EF4-FFF2-40B4-BE49-F238E27FC236}">
              <a16:creationId xmlns:a16="http://schemas.microsoft.com/office/drawing/2014/main" id="{A7941B0A-F112-446F-9942-E632C38ED622}"/>
            </a:ext>
          </a:extLst>
        </xdr:cNvPr>
        <xdr:cNvCxnSpPr/>
      </xdr:nvCxnSpPr>
      <xdr:spPr>
        <a:xfrm flipV="1">
          <a:off x="7861300" y="1015212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87901</xdr:rowOff>
    </xdr:from>
    <xdr:ext cx="469744" cy="259045"/>
    <xdr:sp macro="" textlink="">
      <xdr:nvSpPr>
        <xdr:cNvPr id="151" name="n_1mainValue【体育館・プール】&#10;一人当たり面積">
          <a:extLst>
            <a:ext uri="{FF2B5EF4-FFF2-40B4-BE49-F238E27FC236}">
              <a16:creationId xmlns:a16="http://schemas.microsoft.com/office/drawing/2014/main" id="{DF59959F-4055-427E-B05F-06F1742B3E31}"/>
            </a:ext>
          </a:extLst>
        </xdr:cNvPr>
        <xdr:cNvSpPr txBox="1"/>
      </xdr:nvSpPr>
      <xdr:spPr>
        <a:xfrm>
          <a:off x="9391727" y="986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103903</xdr:rowOff>
    </xdr:from>
    <xdr:ext cx="469744" cy="259045"/>
    <xdr:sp macro="" textlink="">
      <xdr:nvSpPr>
        <xdr:cNvPr id="152" name="n_2mainValue【体育館・プール】&#10;一人当たり面積">
          <a:extLst>
            <a:ext uri="{FF2B5EF4-FFF2-40B4-BE49-F238E27FC236}">
              <a16:creationId xmlns:a16="http://schemas.microsoft.com/office/drawing/2014/main" id="{1B5F87CD-503E-4393-A72E-6B48DF4FC404}"/>
            </a:ext>
          </a:extLst>
        </xdr:cNvPr>
        <xdr:cNvSpPr txBox="1"/>
      </xdr:nvSpPr>
      <xdr:spPr>
        <a:xfrm>
          <a:off x="8515427" y="987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119905</xdr:rowOff>
    </xdr:from>
    <xdr:ext cx="469744" cy="259045"/>
    <xdr:sp macro="" textlink="">
      <xdr:nvSpPr>
        <xdr:cNvPr id="153" name="n_3mainValue【体育館・プール】&#10;一人当たり面積">
          <a:extLst>
            <a:ext uri="{FF2B5EF4-FFF2-40B4-BE49-F238E27FC236}">
              <a16:creationId xmlns:a16="http://schemas.microsoft.com/office/drawing/2014/main" id="{152C21A9-1403-408F-9B24-47B06AA88D4C}"/>
            </a:ext>
          </a:extLst>
        </xdr:cNvPr>
        <xdr:cNvSpPr txBox="1"/>
      </xdr:nvSpPr>
      <xdr:spPr>
        <a:xfrm>
          <a:off x="7626427" y="989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4" name="正方形/長方形 153">
          <a:extLst>
            <a:ext uri="{FF2B5EF4-FFF2-40B4-BE49-F238E27FC236}">
              <a16:creationId xmlns:a16="http://schemas.microsoft.com/office/drawing/2014/main" id="{F23B1ADA-172B-4B09-9EA4-8B62381ECD2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5" name="正方形/長方形 154">
          <a:extLst>
            <a:ext uri="{FF2B5EF4-FFF2-40B4-BE49-F238E27FC236}">
              <a16:creationId xmlns:a16="http://schemas.microsoft.com/office/drawing/2014/main" id="{77B75898-5EBF-41FB-AD47-14C4EA26FCB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6" name="正方形/長方形 155">
          <a:extLst>
            <a:ext uri="{FF2B5EF4-FFF2-40B4-BE49-F238E27FC236}">
              <a16:creationId xmlns:a16="http://schemas.microsoft.com/office/drawing/2014/main" id="{9B3D1F8D-7317-497B-972D-B94E8415EAE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7" name="正方形/長方形 156">
          <a:extLst>
            <a:ext uri="{FF2B5EF4-FFF2-40B4-BE49-F238E27FC236}">
              <a16:creationId xmlns:a16="http://schemas.microsoft.com/office/drawing/2014/main" id="{47EC14B2-69A2-4DC0-8787-3D417910D6F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8" name="正方形/長方形 157">
          <a:extLst>
            <a:ext uri="{FF2B5EF4-FFF2-40B4-BE49-F238E27FC236}">
              <a16:creationId xmlns:a16="http://schemas.microsoft.com/office/drawing/2014/main" id="{C89812CF-BFF5-4A95-B0D5-CB22B25C77F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9" name="正方形/長方形 158">
          <a:extLst>
            <a:ext uri="{FF2B5EF4-FFF2-40B4-BE49-F238E27FC236}">
              <a16:creationId xmlns:a16="http://schemas.microsoft.com/office/drawing/2014/main" id="{FC5AA9BF-5A9B-4EA0-AA5D-0AB576A41ED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0" name="正方形/長方形 159">
          <a:extLst>
            <a:ext uri="{FF2B5EF4-FFF2-40B4-BE49-F238E27FC236}">
              <a16:creationId xmlns:a16="http://schemas.microsoft.com/office/drawing/2014/main" id="{437D651B-9369-4F0A-9F77-466715190C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1" name="正方形/長方形 160">
          <a:extLst>
            <a:ext uri="{FF2B5EF4-FFF2-40B4-BE49-F238E27FC236}">
              <a16:creationId xmlns:a16="http://schemas.microsoft.com/office/drawing/2014/main" id="{7370868B-DA92-42A7-9D6C-91D4FA97C8B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2" name="テキスト ボックス 161">
          <a:extLst>
            <a:ext uri="{FF2B5EF4-FFF2-40B4-BE49-F238E27FC236}">
              <a16:creationId xmlns:a16="http://schemas.microsoft.com/office/drawing/2014/main" id="{0CB65AC6-3ABD-46EB-BD06-0BC1C8921F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3" name="直線コネクタ 162">
          <a:extLst>
            <a:ext uri="{FF2B5EF4-FFF2-40B4-BE49-F238E27FC236}">
              <a16:creationId xmlns:a16="http://schemas.microsoft.com/office/drawing/2014/main" id="{91431074-7EBE-459A-855A-2E5BF14FA00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4" name="直線コネクタ 163">
          <a:extLst>
            <a:ext uri="{FF2B5EF4-FFF2-40B4-BE49-F238E27FC236}">
              <a16:creationId xmlns:a16="http://schemas.microsoft.com/office/drawing/2014/main" id="{BA5128C0-3A00-4B85-8E50-B921A5252F2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5" name="テキスト ボックス 164">
          <a:extLst>
            <a:ext uri="{FF2B5EF4-FFF2-40B4-BE49-F238E27FC236}">
              <a16:creationId xmlns:a16="http://schemas.microsoft.com/office/drawing/2014/main" id="{7B19545A-3262-4330-B3C1-A02390D235A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6" name="直線コネクタ 165">
          <a:extLst>
            <a:ext uri="{FF2B5EF4-FFF2-40B4-BE49-F238E27FC236}">
              <a16:creationId xmlns:a16="http://schemas.microsoft.com/office/drawing/2014/main" id="{9CC5EEF3-4AE9-4FB6-A6B6-B54CF9FA89C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7" name="テキスト ボックス 166">
          <a:extLst>
            <a:ext uri="{FF2B5EF4-FFF2-40B4-BE49-F238E27FC236}">
              <a16:creationId xmlns:a16="http://schemas.microsoft.com/office/drawing/2014/main" id="{9E53663E-FFEF-4C22-B463-895DBFC768A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8" name="直線コネクタ 167">
          <a:extLst>
            <a:ext uri="{FF2B5EF4-FFF2-40B4-BE49-F238E27FC236}">
              <a16:creationId xmlns:a16="http://schemas.microsoft.com/office/drawing/2014/main" id="{359865E7-9245-4D7F-BBB9-014E41F4056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9" name="テキスト ボックス 168">
          <a:extLst>
            <a:ext uri="{FF2B5EF4-FFF2-40B4-BE49-F238E27FC236}">
              <a16:creationId xmlns:a16="http://schemas.microsoft.com/office/drawing/2014/main" id="{CCE7849A-762C-4C14-8AE8-D2F33A02F57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0" name="直線コネクタ 169">
          <a:extLst>
            <a:ext uri="{FF2B5EF4-FFF2-40B4-BE49-F238E27FC236}">
              <a16:creationId xmlns:a16="http://schemas.microsoft.com/office/drawing/2014/main" id="{14BB1DEA-592A-4A34-82C8-7080AE7A3B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1" name="テキスト ボックス 170">
          <a:extLst>
            <a:ext uri="{FF2B5EF4-FFF2-40B4-BE49-F238E27FC236}">
              <a16:creationId xmlns:a16="http://schemas.microsoft.com/office/drawing/2014/main" id="{76179AE1-BEE6-450C-82B2-2FC5FCD8360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2" name="直線コネクタ 171">
          <a:extLst>
            <a:ext uri="{FF2B5EF4-FFF2-40B4-BE49-F238E27FC236}">
              <a16:creationId xmlns:a16="http://schemas.microsoft.com/office/drawing/2014/main" id="{CD891F3F-231A-4BD8-A782-A6C12A83843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3" name="テキスト ボックス 172">
          <a:extLst>
            <a:ext uri="{FF2B5EF4-FFF2-40B4-BE49-F238E27FC236}">
              <a16:creationId xmlns:a16="http://schemas.microsoft.com/office/drawing/2014/main" id="{670C4614-C938-449A-A446-1C133C158A8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4" name="直線コネクタ 173">
          <a:extLst>
            <a:ext uri="{FF2B5EF4-FFF2-40B4-BE49-F238E27FC236}">
              <a16:creationId xmlns:a16="http://schemas.microsoft.com/office/drawing/2014/main" id="{A1EE6C5F-D2BC-4EF7-9D89-1CEA452209D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5" name="テキスト ボックス 174">
          <a:extLst>
            <a:ext uri="{FF2B5EF4-FFF2-40B4-BE49-F238E27FC236}">
              <a16:creationId xmlns:a16="http://schemas.microsoft.com/office/drawing/2014/main" id="{E03B8D3E-E184-41EF-8B79-E657E5613C8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4DA4FBAA-C210-4E08-97C3-AAACA752E2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7" name="テキスト ボックス 176">
          <a:extLst>
            <a:ext uri="{FF2B5EF4-FFF2-40B4-BE49-F238E27FC236}">
              <a16:creationId xmlns:a16="http://schemas.microsoft.com/office/drawing/2014/main" id="{3F17FF0F-D50F-465E-8130-10405FEFB2F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8B5F7297-52B2-4DFB-B9D3-175A73C629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79" name="直線コネクタ 178">
          <a:extLst>
            <a:ext uri="{FF2B5EF4-FFF2-40B4-BE49-F238E27FC236}">
              <a16:creationId xmlns:a16="http://schemas.microsoft.com/office/drawing/2014/main" id="{536650E3-5C95-4FD6-8A2B-255086E04D1C}"/>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80" name="【福祉施設】&#10;有形固定資産減価償却率最小値テキスト">
          <a:extLst>
            <a:ext uri="{FF2B5EF4-FFF2-40B4-BE49-F238E27FC236}">
              <a16:creationId xmlns:a16="http://schemas.microsoft.com/office/drawing/2014/main" id="{A8E5421E-B654-46F6-86FA-6C1AF4ABAEF9}"/>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81" name="直線コネクタ 180">
          <a:extLst>
            <a:ext uri="{FF2B5EF4-FFF2-40B4-BE49-F238E27FC236}">
              <a16:creationId xmlns:a16="http://schemas.microsoft.com/office/drawing/2014/main" id="{8B8E0959-964E-482B-B364-1FF983EB246D}"/>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82" name="【福祉施設】&#10;有形固定資産減価償却率最大値テキスト">
          <a:extLst>
            <a:ext uri="{FF2B5EF4-FFF2-40B4-BE49-F238E27FC236}">
              <a16:creationId xmlns:a16="http://schemas.microsoft.com/office/drawing/2014/main" id="{06552CD2-9D48-46DD-B828-2155A56BE3B7}"/>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3" name="直線コネクタ 182">
          <a:extLst>
            <a:ext uri="{FF2B5EF4-FFF2-40B4-BE49-F238E27FC236}">
              <a16:creationId xmlns:a16="http://schemas.microsoft.com/office/drawing/2014/main" id="{E30D2FE6-3BC7-4E8C-9974-517FD0CB31D8}"/>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D825659F-5A07-48FE-8DB9-AEC5FF9ADF2E}"/>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85" name="フローチャート: 判断 184">
          <a:extLst>
            <a:ext uri="{FF2B5EF4-FFF2-40B4-BE49-F238E27FC236}">
              <a16:creationId xmlns:a16="http://schemas.microsoft.com/office/drawing/2014/main" id="{0BF56588-0489-4527-84DE-8FD85F584A78}"/>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86" name="フローチャート: 判断 185">
          <a:extLst>
            <a:ext uri="{FF2B5EF4-FFF2-40B4-BE49-F238E27FC236}">
              <a16:creationId xmlns:a16="http://schemas.microsoft.com/office/drawing/2014/main" id="{62674108-5BDB-4641-A438-C580BAEB6C47}"/>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107785</xdr:rowOff>
    </xdr:from>
    <xdr:ext cx="405111" cy="259045"/>
    <xdr:sp macro="" textlink="">
      <xdr:nvSpPr>
        <xdr:cNvPr id="187" name="n_1aveValue【福祉施設】&#10;有形固定資産減価償却率">
          <a:extLst>
            <a:ext uri="{FF2B5EF4-FFF2-40B4-BE49-F238E27FC236}">
              <a16:creationId xmlns:a16="http://schemas.microsoft.com/office/drawing/2014/main" id="{2B78C84B-E237-4E06-B227-7E69E677482B}"/>
            </a:ext>
          </a:extLst>
        </xdr:cNvPr>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88" name="フローチャート: 判断 187">
          <a:extLst>
            <a:ext uri="{FF2B5EF4-FFF2-40B4-BE49-F238E27FC236}">
              <a16:creationId xmlns:a16="http://schemas.microsoft.com/office/drawing/2014/main" id="{E7538FDD-6ED9-431D-AE26-A7B90C120F35}"/>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89" name="n_2aveValue【福祉施設】&#10;有形固定資産減価償却率">
          <a:extLst>
            <a:ext uri="{FF2B5EF4-FFF2-40B4-BE49-F238E27FC236}">
              <a16:creationId xmlns:a16="http://schemas.microsoft.com/office/drawing/2014/main" id="{44F0919F-317C-4EB8-93FF-E085D21DA956}"/>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90" name="フローチャート: 判断 189">
          <a:extLst>
            <a:ext uri="{FF2B5EF4-FFF2-40B4-BE49-F238E27FC236}">
              <a16:creationId xmlns:a16="http://schemas.microsoft.com/office/drawing/2014/main" id="{9B2C21AF-4914-4BEE-978A-585196BF2AC2}"/>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62972</xdr:rowOff>
    </xdr:from>
    <xdr:ext cx="405111" cy="259045"/>
    <xdr:sp macro="" textlink="">
      <xdr:nvSpPr>
        <xdr:cNvPr id="191" name="n_3aveValue【福祉施設】&#10;有形固定資産減価償却率">
          <a:extLst>
            <a:ext uri="{FF2B5EF4-FFF2-40B4-BE49-F238E27FC236}">
              <a16:creationId xmlns:a16="http://schemas.microsoft.com/office/drawing/2014/main" id="{5815735B-CC23-4496-AAE3-4AD7B24893EB}"/>
            </a:ext>
          </a:extLst>
        </xdr:cNvPr>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8E9AE21A-89E7-40A7-AB08-65B46DEB42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10A3BA0E-501D-4454-A08F-D44ECEF29C6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E818C89C-A5DA-4456-96B4-A1963F0F9E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A9BFB61-332C-4EA4-8AF8-CC6F7FDC11B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A5C04135-6E2A-431E-B635-7C7210A52C8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28121</xdr:rowOff>
    </xdr:from>
    <xdr:to>
      <xdr:col>24</xdr:col>
      <xdr:colOff>114300</xdr:colOff>
      <xdr:row>77</xdr:row>
      <xdr:rowOff>129721</xdr:rowOff>
    </xdr:to>
    <xdr:sp macro="" textlink="">
      <xdr:nvSpPr>
        <xdr:cNvPr id="197" name="楕円 196">
          <a:extLst>
            <a:ext uri="{FF2B5EF4-FFF2-40B4-BE49-F238E27FC236}">
              <a16:creationId xmlns:a16="http://schemas.microsoft.com/office/drawing/2014/main" id="{F7C89412-D048-4977-A307-C9CA0B65FB88}"/>
            </a:ext>
          </a:extLst>
        </xdr:cNvPr>
        <xdr:cNvSpPr/>
      </xdr:nvSpPr>
      <xdr:spPr>
        <a:xfrm>
          <a:off x="4584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152598</xdr:rowOff>
    </xdr:from>
    <xdr:ext cx="469744" cy="259045"/>
    <xdr:sp macro="" textlink="">
      <xdr:nvSpPr>
        <xdr:cNvPr id="198" name="【福祉施設】&#10;有形固定資産減価償却率該当値テキスト">
          <a:extLst>
            <a:ext uri="{FF2B5EF4-FFF2-40B4-BE49-F238E27FC236}">
              <a16:creationId xmlns:a16="http://schemas.microsoft.com/office/drawing/2014/main" id="{BCECB92A-1B30-4BC3-A153-B4F626EF98B5}"/>
            </a:ext>
          </a:extLst>
        </xdr:cNvPr>
        <xdr:cNvSpPr txBox="1"/>
      </xdr:nvSpPr>
      <xdr:spPr>
        <a:xfrm>
          <a:off x="4673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28121</xdr:rowOff>
    </xdr:from>
    <xdr:to>
      <xdr:col>20</xdr:col>
      <xdr:colOff>38100</xdr:colOff>
      <xdr:row>77</xdr:row>
      <xdr:rowOff>129721</xdr:rowOff>
    </xdr:to>
    <xdr:sp macro="" textlink="">
      <xdr:nvSpPr>
        <xdr:cNvPr id="199" name="楕円 198">
          <a:extLst>
            <a:ext uri="{FF2B5EF4-FFF2-40B4-BE49-F238E27FC236}">
              <a16:creationId xmlns:a16="http://schemas.microsoft.com/office/drawing/2014/main" id="{011ABA32-0969-4FD8-AA40-2B0B8FA9954A}"/>
            </a:ext>
          </a:extLst>
        </xdr:cNvPr>
        <xdr:cNvSpPr/>
      </xdr:nvSpPr>
      <xdr:spPr>
        <a:xfrm>
          <a:off x="3746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78921</xdr:rowOff>
    </xdr:from>
    <xdr:to>
      <xdr:col>24</xdr:col>
      <xdr:colOff>63500</xdr:colOff>
      <xdr:row>77</xdr:row>
      <xdr:rowOff>78921</xdr:rowOff>
    </xdr:to>
    <xdr:cxnSp macro="">
      <xdr:nvCxnSpPr>
        <xdr:cNvPr id="200" name="直線コネクタ 199">
          <a:extLst>
            <a:ext uri="{FF2B5EF4-FFF2-40B4-BE49-F238E27FC236}">
              <a16:creationId xmlns:a16="http://schemas.microsoft.com/office/drawing/2014/main" id="{BC97863E-8A3F-4065-A1B3-8A60E8047D57}"/>
            </a:ext>
          </a:extLst>
        </xdr:cNvPr>
        <xdr:cNvCxnSpPr/>
      </xdr:nvCxnSpPr>
      <xdr:spPr>
        <a:xfrm>
          <a:off x="3797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28121</xdr:rowOff>
    </xdr:from>
    <xdr:to>
      <xdr:col>15</xdr:col>
      <xdr:colOff>101600</xdr:colOff>
      <xdr:row>77</xdr:row>
      <xdr:rowOff>129721</xdr:rowOff>
    </xdr:to>
    <xdr:sp macro="" textlink="">
      <xdr:nvSpPr>
        <xdr:cNvPr id="201" name="楕円 200">
          <a:extLst>
            <a:ext uri="{FF2B5EF4-FFF2-40B4-BE49-F238E27FC236}">
              <a16:creationId xmlns:a16="http://schemas.microsoft.com/office/drawing/2014/main" id="{A7A6B9FE-6077-4C9C-A3CA-7B0958796FD1}"/>
            </a:ext>
          </a:extLst>
        </xdr:cNvPr>
        <xdr:cNvSpPr/>
      </xdr:nvSpPr>
      <xdr:spPr>
        <a:xfrm>
          <a:off x="2857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78921</xdr:rowOff>
    </xdr:from>
    <xdr:to>
      <xdr:col>19</xdr:col>
      <xdr:colOff>177800</xdr:colOff>
      <xdr:row>77</xdr:row>
      <xdr:rowOff>78921</xdr:rowOff>
    </xdr:to>
    <xdr:cxnSp macro="">
      <xdr:nvCxnSpPr>
        <xdr:cNvPr id="202" name="直線コネクタ 201">
          <a:extLst>
            <a:ext uri="{FF2B5EF4-FFF2-40B4-BE49-F238E27FC236}">
              <a16:creationId xmlns:a16="http://schemas.microsoft.com/office/drawing/2014/main" id="{8E064913-4C62-4920-867F-9846BB56F978}"/>
            </a:ext>
          </a:extLst>
        </xdr:cNvPr>
        <xdr:cNvCxnSpPr/>
      </xdr:nvCxnSpPr>
      <xdr:spPr>
        <a:xfrm>
          <a:off x="2908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75</xdr:row>
      <xdr:rowOff>146248</xdr:rowOff>
    </xdr:from>
    <xdr:ext cx="469744" cy="259045"/>
    <xdr:sp macro="" textlink="">
      <xdr:nvSpPr>
        <xdr:cNvPr id="203" name="n_1mainValue【福祉施設】&#10;有形固定資産減価償却率">
          <a:extLst>
            <a:ext uri="{FF2B5EF4-FFF2-40B4-BE49-F238E27FC236}">
              <a16:creationId xmlns:a16="http://schemas.microsoft.com/office/drawing/2014/main" id="{BD12E87B-422F-4ED9-8497-487E44B2554C}"/>
            </a:ext>
          </a:extLst>
        </xdr:cNvPr>
        <xdr:cNvSpPr txBox="1"/>
      </xdr:nvSpPr>
      <xdr:spPr>
        <a:xfrm>
          <a:off x="3549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75</xdr:row>
      <xdr:rowOff>146248</xdr:rowOff>
    </xdr:from>
    <xdr:ext cx="469744" cy="259045"/>
    <xdr:sp macro="" textlink="">
      <xdr:nvSpPr>
        <xdr:cNvPr id="204" name="n_2mainValue【福祉施設】&#10;有形固定資産減価償却率">
          <a:extLst>
            <a:ext uri="{FF2B5EF4-FFF2-40B4-BE49-F238E27FC236}">
              <a16:creationId xmlns:a16="http://schemas.microsoft.com/office/drawing/2014/main" id="{B3B97C7E-73FA-451F-BE81-661C7EE86029}"/>
            </a:ext>
          </a:extLst>
        </xdr:cNvPr>
        <xdr:cNvSpPr txBox="1"/>
      </xdr:nvSpPr>
      <xdr:spPr>
        <a:xfrm>
          <a:off x="2673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a:extLst>
            <a:ext uri="{FF2B5EF4-FFF2-40B4-BE49-F238E27FC236}">
              <a16:creationId xmlns:a16="http://schemas.microsoft.com/office/drawing/2014/main" id="{A1FD417F-370C-4252-A3EC-71AC0BB27FC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a:extLst>
            <a:ext uri="{FF2B5EF4-FFF2-40B4-BE49-F238E27FC236}">
              <a16:creationId xmlns:a16="http://schemas.microsoft.com/office/drawing/2014/main" id="{4D380FEA-0174-4D52-8DD5-CB9A1687712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a:extLst>
            <a:ext uri="{FF2B5EF4-FFF2-40B4-BE49-F238E27FC236}">
              <a16:creationId xmlns:a16="http://schemas.microsoft.com/office/drawing/2014/main" id="{21441772-03BA-4F87-9103-9DA33E18E4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a:extLst>
            <a:ext uri="{FF2B5EF4-FFF2-40B4-BE49-F238E27FC236}">
              <a16:creationId xmlns:a16="http://schemas.microsoft.com/office/drawing/2014/main" id="{DA680F5A-4B34-4F8A-B148-E26C3A32A5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a:extLst>
            <a:ext uri="{FF2B5EF4-FFF2-40B4-BE49-F238E27FC236}">
              <a16:creationId xmlns:a16="http://schemas.microsoft.com/office/drawing/2014/main" id="{6C541F11-922B-46F0-A0FF-32B799F435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a:extLst>
            <a:ext uri="{FF2B5EF4-FFF2-40B4-BE49-F238E27FC236}">
              <a16:creationId xmlns:a16="http://schemas.microsoft.com/office/drawing/2014/main" id="{8CAD77DA-8A2E-4C34-9C38-91F4802DCC5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a:extLst>
            <a:ext uri="{FF2B5EF4-FFF2-40B4-BE49-F238E27FC236}">
              <a16:creationId xmlns:a16="http://schemas.microsoft.com/office/drawing/2014/main" id="{75B98444-1519-4485-9641-0EBED221EA0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a:extLst>
            <a:ext uri="{FF2B5EF4-FFF2-40B4-BE49-F238E27FC236}">
              <a16:creationId xmlns:a16="http://schemas.microsoft.com/office/drawing/2014/main" id="{ADDF350D-8719-4DCB-BBD3-07FDA9E0A52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a:extLst>
            <a:ext uri="{FF2B5EF4-FFF2-40B4-BE49-F238E27FC236}">
              <a16:creationId xmlns:a16="http://schemas.microsoft.com/office/drawing/2014/main" id="{0C65BCDE-B702-426A-B9E2-75B73BD3B9D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a:extLst>
            <a:ext uri="{FF2B5EF4-FFF2-40B4-BE49-F238E27FC236}">
              <a16:creationId xmlns:a16="http://schemas.microsoft.com/office/drawing/2014/main" id="{0B751B27-3DDF-4F27-A194-BA04DF7CB2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5" name="直線コネクタ 214">
          <a:extLst>
            <a:ext uri="{FF2B5EF4-FFF2-40B4-BE49-F238E27FC236}">
              <a16:creationId xmlns:a16="http://schemas.microsoft.com/office/drawing/2014/main" id="{9BEEF714-33BA-4CDD-BCE8-BF560908DF7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6" name="テキスト ボックス 215">
          <a:extLst>
            <a:ext uri="{FF2B5EF4-FFF2-40B4-BE49-F238E27FC236}">
              <a16:creationId xmlns:a16="http://schemas.microsoft.com/office/drawing/2014/main" id="{DCA38FAD-BA8A-4A82-B04D-A187D2E760A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7" name="直線コネクタ 216">
          <a:extLst>
            <a:ext uri="{FF2B5EF4-FFF2-40B4-BE49-F238E27FC236}">
              <a16:creationId xmlns:a16="http://schemas.microsoft.com/office/drawing/2014/main" id="{AC74C659-0D02-4169-B311-5C6123916E4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8" name="テキスト ボックス 217">
          <a:extLst>
            <a:ext uri="{FF2B5EF4-FFF2-40B4-BE49-F238E27FC236}">
              <a16:creationId xmlns:a16="http://schemas.microsoft.com/office/drawing/2014/main" id="{D663C36D-B069-4366-99EF-8EFA20EA1FE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9" name="直線コネクタ 218">
          <a:extLst>
            <a:ext uri="{FF2B5EF4-FFF2-40B4-BE49-F238E27FC236}">
              <a16:creationId xmlns:a16="http://schemas.microsoft.com/office/drawing/2014/main" id="{19552019-F4A7-411A-A74B-6E310EF5429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0" name="テキスト ボックス 219">
          <a:extLst>
            <a:ext uri="{FF2B5EF4-FFF2-40B4-BE49-F238E27FC236}">
              <a16:creationId xmlns:a16="http://schemas.microsoft.com/office/drawing/2014/main" id="{81DC055F-A837-4079-800B-8A206DBE85BE}"/>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1" name="直線コネクタ 220">
          <a:extLst>
            <a:ext uri="{FF2B5EF4-FFF2-40B4-BE49-F238E27FC236}">
              <a16:creationId xmlns:a16="http://schemas.microsoft.com/office/drawing/2014/main" id="{5F1EC50D-B097-4A23-AA56-74FB409DDFF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2" name="テキスト ボックス 221">
          <a:extLst>
            <a:ext uri="{FF2B5EF4-FFF2-40B4-BE49-F238E27FC236}">
              <a16:creationId xmlns:a16="http://schemas.microsoft.com/office/drawing/2014/main" id="{7B99D155-EF46-45FE-8C52-DE357C314A2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3" name="直線コネクタ 222">
          <a:extLst>
            <a:ext uri="{FF2B5EF4-FFF2-40B4-BE49-F238E27FC236}">
              <a16:creationId xmlns:a16="http://schemas.microsoft.com/office/drawing/2014/main" id="{30A9D4DD-EAA8-4938-A78B-91687C35B5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4" name="テキスト ボックス 223">
          <a:extLst>
            <a:ext uri="{FF2B5EF4-FFF2-40B4-BE49-F238E27FC236}">
              <a16:creationId xmlns:a16="http://schemas.microsoft.com/office/drawing/2014/main" id="{10A908A5-948C-437F-9E65-E5D7561131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5" name="【福祉施設】&#10;一人当たり面積グラフ枠">
          <a:extLst>
            <a:ext uri="{FF2B5EF4-FFF2-40B4-BE49-F238E27FC236}">
              <a16:creationId xmlns:a16="http://schemas.microsoft.com/office/drawing/2014/main" id="{6BDB816B-9B85-435A-BCD4-1BF70C738E2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26" name="直線コネクタ 225">
          <a:extLst>
            <a:ext uri="{FF2B5EF4-FFF2-40B4-BE49-F238E27FC236}">
              <a16:creationId xmlns:a16="http://schemas.microsoft.com/office/drawing/2014/main" id="{28696053-EB59-4264-AB3E-113A43DD8FE6}"/>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27" name="【福祉施設】&#10;一人当たり面積最小値テキスト">
          <a:extLst>
            <a:ext uri="{FF2B5EF4-FFF2-40B4-BE49-F238E27FC236}">
              <a16:creationId xmlns:a16="http://schemas.microsoft.com/office/drawing/2014/main" id="{66415AA1-F5CE-47CA-9874-9467E92CF68F}"/>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28" name="直線コネクタ 227">
          <a:extLst>
            <a:ext uri="{FF2B5EF4-FFF2-40B4-BE49-F238E27FC236}">
              <a16:creationId xmlns:a16="http://schemas.microsoft.com/office/drawing/2014/main" id="{4A9B80C5-7219-4F21-B43D-4BBDE4DCFCCE}"/>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29" name="【福祉施設】&#10;一人当たり面積最大値テキスト">
          <a:extLst>
            <a:ext uri="{FF2B5EF4-FFF2-40B4-BE49-F238E27FC236}">
              <a16:creationId xmlns:a16="http://schemas.microsoft.com/office/drawing/2014/main" id="{CEB8EC18-EB44-4BD0-B60F-EB87F418BF80}"/>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30" name="直線コネクタ 229">
          <a:extLst>
            <a:ext uri="{FF2B5EF4-FFF2-40B4-BE49-F238E27FC236}">
              <a16:creationId xmlns:a16="http://schemas.microsoft.com/office/drawing/2014/main" id="{8FA23329-76C1-4E98-8C93-BC50624C669F}"/>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231" name="【福祉施設】&#10;一人当たり面積平均値テキスト">
          <a:extLst>
            <a:ext uri="{FF2B5EF4-FFF2-40B4-BE49-F238E27FC236}">
              <a16:creationId xmlns:a16="http://schemas.microsoft.com/office/drawing/2014/main" id="{0A62DFB1-B6A6-4B64-8C09-6ED07DF51F43}"/>
            </a:ext>
          </a:extLst>
        </xdr:cNvPr>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32" name="フローチャート: 判断 231">
          <a:extLst>
            <a:ext uri="{FF2B5EF4-FFF2-40B4-BE49-F238E27FC236}">
              <a16:creationId xmlns:a16="http://schemas.microsoft.com/office/drawing/2014/main" id="{B57268C3-5318-41BD-B463-0A2B35F2D4F5}"/>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33" name="フローチャート: 判断 232">
          <a:extLst>
            <a:ext uri="{FF2B5EF4-FFF2-40B4-BE49-F238E27FC236}">
              <a16:creationId xmlns:a16="http://schemas.microsoft.com/office/drawing/2014/main" id="{1CFE574C-3515-4CF5-A993-29B7A63A9816}"/>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34" name="n_1aveValue【福祉施設】&#10;一人当たり面積">
          <a:extLst>
            <a:ext uri="{FF2B5EF4-FFF2-40B4-BE49-F238E27FC236}">
              <a16:creationId xmlns:a16="http://schemas.microsoft.com/office/drawing/2014/main" id="{E2DC8C63-DED8-461D-979F-C07D77B00EC5}"/>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35" name="フローチャート: 判断 234">
          <a:extLst>
            <a:ext uri="{FF2B5EF4-FFF2-40B4-BE49-F238E27FC236}">
              <a16:creationId xmlns:a16="http://schemas.microsoft.com/office/drawing/2014/main" id="{41BBD034-2A98-4734-849B-A0125A9BC76F}"/>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36" name="n_2aveValue【福祉施設】&#10;一人当たり面積">
          <a:extLst>
            <a:ext uri="{FF2B5EF4-FFF2-40B4-BE49-F238E27FC236}">
              <a16:creationId xmlns:a16="http://schemas.microsoft.com/office/drawing/2014/main" id="{4C931510-07C8-4DDB-87F6-0FD8F2A58F49}"/>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37" name="フローチャート: 判断 236">
          <a:extLst>
            <a:ext uri="{FF2B5EF4-FFF2-40B4-BE49-F238E27FC236}">
              <a16:creationId xmlns:a16="http://schemas.microsoft.com/office/drawing/2014/main" id="{CB3ED632-DC3F-44D2-B866-1699F5CB7AE9}"/>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38" name="n_3aveValue【福祉施設】&#10;一人当たり面積">
          <a:extLst>
            <a:ext uri="{FF2B5EF4-FFF2-40B4-BE49-F238E27FC236}">
              <a16:creationId xmlns:a16="http://schemas.microsoft.com/office/drawing/2014/main" id="{76B912A5-0168-4D86-BD1B-6F6A2DFB2303}"/>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72842113-3487-4D27-AB2F-8CB12009829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FF680694-C27E-437A-ABE2-E923652027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7BD189F-3989-46FF-AF5C-C4EA3D1A77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E99641D2-F9C7-4E46-86DA-3B2B8010E30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433BDA33-7E5E-4A91-B057-0D07237310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145035</xdr:rowOff>
    </xdr:from>
    <xdr:to>
      <xdr:col>55</xdr:col>
      <xdr:colOff>50800</xdr:colOff>
      <xdr:row>86</xdr:row>
      <xdr:rowOff>75185</xdr:rowOff>
    </xdr:to>
    <xdr:sp macro="" textlink="">
      <xdr:nvSpPr>
        <xdr:cNvPr id="244" name="楕円 243">
          <a:extLst>
            <a:ext uri="{FF2B5EF4-FFF2-40B4-BE49-F238E27FC236}">
              <a16:creationId xmlns:a16="http://schemas.microsoft.com/office/drawing/2014/main" id="{34E7A56E-706D-4129-8627-59BD1D7F653D}"/>
            </a:ext>
          </a:extLst>
        </xdr:cNvPr>
        <xdr:cNvSpPr/>
      </xdr:nvSpPr>
      <xdr:spPr>
        <a:xfrm>
          <a:off x="104267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59962</xdr:rowOff>
    </xdr:from>
    <xdr:ext cx="469744" cy="259045"/>
    <xdr:sp macro="" textlink="">
      <xdr:nvSpPr>
        <xdr:cNvPr id="245" name="【福祉施設】&#10;一人当たり面積該当値テキスト">
          <a:extLst>
            <a:ext uri="{FF2B5EF4-FFF2-40B4-BE49-F238E27FC236}">
              <a16:creationId xmlns:a16="http://schemas.microsoft.com/office/drawing/2014/main" id="{BAC8F457-066D-4B08-82BC-D0A8CA1F490D}"/>
            </a:ext>
          </a:extLst>
        </xdr:cNvPr>
        <xdr:cNvSpPr txBox="1"/>
      </xdr:nvSpPr>
      <xdr:spPr>
        <a:xfrm>
          <a:off x="10515600" y="1463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145035</xdr:rowOff>
    </xdr:from>
    <xdr:to>
      <xdr:col>50</xdr:col>
      <xdr:colOff>165100</xdr:colOff>
      <xdr:row>86</xdr:row>
      <xdr:rowOff>75185</xdr:rowOff>
    </xdr:to>
    <xdr:sp macro="" textlink="">
      <xdr:nvSpPr>
        <xdr:cNvPr id="246" name="楕円 245">
          <a:extLst>
            <a:ext uri="{FF2B5EF4-FFF2-40B4-BE49-F238E27FC236}">
              <a16:creationId xmlns:a16="http://schemas.microsoft.com/office/drawing/2014/main" id="{314DB307-ABA8-4808-937B-DDA2CD96B04A}"/>
            </a:ext>
          </a:extLst>
        </xdr:cNvPr>
        <xdr:cNvSpPr/>
      </xdr:nvSpPr>
      <xdr:spPr>
        <a:xfrm>
          <a:off x="958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24385</xdr:rowOff>
    </xdr:from>
    <xdr:to>
      <xdr:col>55</xdr:col>
      <xdr:colOff>0</xdr:colOff>
      <xdr:row>86</xdr:row>
      <xdr:rowOff>24385</xdr:rowOff>
    </xdr:to>
    <xdr:cxnSp macro="">
      <xdr:nvCxnSpPr>
        <xdr:cNvPr id="247" name="直線コネクタ 246">
          <a:extLst>
            <a:ext uri="{FF2B5EF4-FFF2-40B4-BE49-F238E27FC236}">
              <a16:creationId xmlns:a16="http://schemas.microsoft.com/office/drawing/2014/main" id="{2BDC84E1-0F60-40E0-9276-AF9B41E17FB3}"/>
            </a:ext>
          </a:extLst>
        </xdr:cNvPr>
        <xdr:cNvCxnSpPr/>
      </xdr:nvCxnSpPr>
      <xdr:spPr>
        <a:xfrm>
          <a:off x="9639300" y="14769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145492</xdr:rowOff>
    </xdr:from>
    <xdr:to>
      <xdr:col>46</xdr:col>
      <xdr:colOff>38100</xdr:colOff>
      <xdr:row>86</xdr:row>
      <xdr:rowOff>75642</xdr:rowOff>
    </xdr:to>
    <xdr:sp macro="" textlink="">
      <xdr:nvSpPr>
        <xdr:cNvPr id="248" name="楕円 247">
          <a:extLst>
            <a:ext uri="{FF2B5EF4-FFF2-40B4-BE49-F238E27FC236}">
              <a16:creationId xmlns:a16="http://schemas.microsoft.com/office/drawing/2014/main" id="{1A124F75-1F3A-4427-BE94-651CEECE815B}"/>
            </a:ext>
          </a:extLst>
        </xdr:cNvPr>
        <xdr:cNvSpPr/>
      </xdr:nvSpPr>
      <xdr:spPr>
        <a:xfrm>
          <a:off x="86995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24385</xdr:rowOff>
    </xdr:from>
    <xdr:to>
      <xdr:col>50</xdr:col>
      <xdr:colOff>114300</xdr:colOff>
      <xdr:row>86</xdr:row>
      <xdr:rowOff>24842</xdr:rowOff>
    </xdr:to>
    <xdr:cxnSp macro="">
      <xdr:nvCxnSpPr>
        <xdr:cNvPr id="249" name="直線コネクタ 248">
          <a:extLst>
            <a:ext uri="{FF2B5EF4-FFF2-40B4-BE49-F238E27FC236}">
              <a16:creationId xmlns:a16="http://schemas.microsoft.com/office/drawing/2014/main" id="{5120035C-F738-4BD1-B21E-414C636C1393}"/>
            </a:ext>
          </a:extLst>
        </xdr:cNvPr>
        <xdr:cNvCxnSpPr/>
      </xdr:nvCxnSpPr>
      <xdr:spPr>
        <a:xfrm flipV="1">
          <a:off x="8750300" y="1476908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66312</xdr:rowOff>
    </xdr:from>
    <xdr:ext cx="469744" cy="259045"/>
    <xdr:sp macro="" textlink="">
      <xdr:nvSpPr>
        <xdr:cNvPr id="250" name="n_1mainValue【福祉施設】&#10;一人当たり面積">
          <a:extLst>
            <a:ext uri="{FF2B5EF4-FFF2-40B4-BE49-F238E27FC236}">
              <a16:creationId xmlns:a16="http://schemas.microsoft.com/office/drawing/2014/main" id="{28DAE123-73A7-4A42-91CC-1DE85706E3D7}"/>
            </a:ext>
          </a:extLst>
        </xdr:cNvPr>
        <xdr:cNvSpPr txBox="1"/>
      </xdr:nvSpPr>
      <xdr:spPr>
        <a:xfrm>
          <a:off x="9391727" y="1481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66769</xdr:rowOff>
    </xdr:from>
    <xdr:ext cx="469744" cy="259045"/>
    <xdr:sp macro="" textlink="">
      <xdr:nvSpPr>
        <xdr:cNvPr id="251" name="n_2mainValue【福祉施設】&#10;一人当たり面積">
          <a:extLst>
            <a:ext uri="{FF2B5EF4-FFF2-40B4-BE49-F238E27FC236}">
              <a16:creationId xmlns:a16="http://schemas.microsoft.com/office/drawing/2014/main" id="{8CCC78C3-FDA3-41ED-8CA3-726266CDE86A}"/>
            </a:ext>
          </a:extLst>
        </xdr:cNvPr>
        <xdr:cNvSpPr txBox="1"/>
      </xdr:nvSpPr>
      <xdr:spPr>
        <a:xfrm>
          <a:off x="8515427" y="1481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86A40691-8D68-499D-A47E-5F17819F51E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22B9FB72-3A35-4E2E-9FA8-6331AFC776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9D5F42A0-9B12-4C49-AD37-2E8C30AD8F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B276277C-6836-4097-8E19-C3C68A9106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DDB901CE-21E7-484F-85BE-D72B822B31B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7F6D989D-C117-4DAB-B824-13E3CE1E4A2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D3826ADF-FDF1-4106-9456-15A7F41F99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A9A7157D-FCE1-4C48-832A-A8D010BCDD9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57B6DA4E-DC2E-4EE5-88A3-9363EF18D87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863041B5-ACCB-49F7-8942-391365D054B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62BBCD1D-6647-4856-829C-B120122A11C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C0284DCA-16F3-42BC-AF31-869227ACAF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D9D89787-8B63-4E52-A091-7D0252AF4A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0F4183DA-56BD-4A60-B594-6B020F1C4D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B28921D7-7A8F-4683-A5FC-D939C8A6E71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36A2E833-C5B1-45FE-B711-491919F87A1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EB5198CA-880D-4FE7-B3A3-6319A087A19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397DC156-A3BD-43DB-A2E6-D62ED5985A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493EF314-D660-46EA-AE7E-D3B03656371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CC26B9D4-9FD3-4F0C-8B28-1EB6020266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6653DF95-2126-4A18-B68E-F466C45605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E8EE39FB-9073-4E93-80A7-CE8E5E6B4B4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3E80333A-093E-4FD1-94DA-B692039FDE3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8713FA6E-AF12-4DBC-97F9-860D13C989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DE804B06-DDB1-445C-8BDD-8A3AF178E69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0014865B-2536-4EBE-BD12-EAEC399D83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a:extLst>
            <a:ext uri="{FF2B5EF4-FFF2-40B4-BE49-F238E27FC236}">
              <a16:creationId xmlns:a16="http://schemas.microsoft.com/office/drawing/2014/main" id="{D2240EC4-BB06-4B2E-8958-AE0E197BCB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9" name="テキスト ボックス 278">
          <a:extLst>
            <a:ext uri="{FF2B5EF4-FFF2-40B4-BE49-F238E27FC236}">
              <a16:creationId xmlns:a16="http://schemas.microsoft.com/office/drawing/2014/main" id="{03A8EAD8-358D-4C30-A77A-C7ADF0ABE99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a:extLst>
            <a:ext uri="{FF2B5EF4-FFF2-40B4-BE49-F238E27FC236}">
              <a16:creationId xmlns:a16="http://schemas.microsoft.com/office/drawing/2014/main" id="{53D23DE4-1F70-4181-A47E-B20487B848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a:extLst>
            <a:ext uri="{FF2B5EF4-FFF2-40B4-BE49-F238E27FC236}">
              <a16:creationId xmlns:a16="http://schemas.microsoft.com/office/drawing/2014/main" id="{5D1BD597-DBB4-4FD3-BE03-E04058D7D3F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a:extLst>
            <a:ext uri="{FF2B5EF4-FFF2-40B4-BE49-F238E27FC236}">
              <a16:creationId xmlns:a16="http://schemas.microsoft.com/office/drawing/2014/main" id="{3FF2B023-E32E-4AF0-9BDA-26319FD8F7D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a:extLst>
            <a:ext uri="{FF2B5EF4-FFF2-40B4-BE49-F238E27FC236}">
              <a16:creationId xmlns:a16="http://schemas.microsoft.com/office/drawing/2014/main" id="{C6EDFFB4-467F-4A72-A4A9-488781115CB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a:extLst>
            <a:ext uri="{FF2B5EF4-FFF2-40B4-BE49-F238E27FC236}">
              <a16:creationId xmlns:a16="http://schemas.microsoft.com/office/drawing/2014/main" id="{A00DC8C9-D430-4315-8173-7057658D62D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a:extLst>
            <a:ext uri="{FF2B5EF4-FFF2-40B4-BE49-F238E27FC236}">
              <a16:creationId xmlns:a16="http://schemas.microsoft.com/office/drawing/2014/main" id="{CF9B0F6F-D0F9-49CE-8C16-CBC1BC849E4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a:extLst>
            <a:ext uri="{FF2B5EF4-FFF2-40B4-BE49-F238E27FC236}">
              <a16:creationId xmlns:a16="http://schemas.microsoft.com/office/drawing/2014/main" id="{E7C57301-EC55-4369-8EC4-E1AB8955236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a:extLst>
            <a:ext uri="{FF2B5EF4-FFF2-40B4-BE49-F238E27FC236}">
              <a16:creationId xmlns:a16="http://schemas.microsoft.com/office/drawing/2014/main" id="{43F212F8-F1FC-4173-A24D-DDFB6DB119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a:extLst>
            <a:ext uri="{FF2B5EF4-FFF2-40B4-BE49-F238E27FC236}">
              <a16:creationId xmlns:a16="http://schemas.microsoft.com/office/drawing/2014/main" id="{CF911EC7-85C5-4B04-8C60-B0DCEADCC17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9" name="テキスト ボックス 288">
          <a:extLst>
            <a:ext uri="{FF2B5EF4-FFF2-40B4-BE49-F238E27FC236}">
              <a16:creationId xmlns:a16="http://schemas.microsoft.com/office/drawing/2014/main" id="{9FAB7F69-B527-4EC6-A04E-8848B82CECBB}"/>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a:extLst>
            <a:ext uri="{FF2B5EF4-FFF2-40B4-BE49-F238E27FC236}">
              <a16:creationId xmlns:a16="http://schemas.microsoft.com/office/drawing/2014/main" id="{91571C96-5462-47E3-A7EA-AA793AB0054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1" name="テキスト ボックス 290">
          <a:extLst>
            <a:ext uri="{FF2B5EF4-FFF2-40B4-BE49-F238E27FC236}">
              <a16:creationId xmlns:a16="http://schemas.microsoft.com/office/drawing/2014/main" id="{C6EC79D8-6A1D-4E77-92A1-058010933CE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2" name="【一般廃棄物処理施設】&#10;有形固定資産減価償却率グラフ枠">
          <a:extLst>
            <a:ext uri="{FF2B5EF4-FFF2-40B4-BE49-F238E27FC236}">
              <a16:creationId xmlns:a16="http://schemas.microsoft.com/office/drawing/2014/main" id="{9F4D5EAB-A60E-4627-912B-5C5C0BD496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72934</xdr:rowOff>
    </xdr:from>
    <xdr:to>
      <xdr:col>85</xdr:col>
      <xdr:colOff>126364</xdr:colOff>
      <xdr:row>40</xdr:row>
      <xdr:rowOff>126819</xdr:rowOff>
    </xdr:to>
    <xdr:cxnSp macro="">
      <xdr:nvCxnSpPr>
        <xdr:cNvPr id="293" name="直線コネクタ 292">
          <a:extLst>
            <a:ext uri="{FF2B5EF4-FFF2-40B4-BE49-F238E27FC236}">
              <a16:creationId xmlns:a16="http://schemas.microsoft.com/office/drawing/2014/main" id="{BA1DCBD7-A46E-4AAE-9DFD-D0185FB6BE34}"/>
            </a:ext>
          </a:extLst>
        </xdr:cNvPr>
        <xdr:cNvCxnSpPr/>
      </xdr:nvCxnSpPr>
      <xdr:spPr>
        <a:xfrm flipV="1">
          <a:off x="16318864" y="573078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130646</xdr:rowOff>
    </xdr:from>
    <xdr:ext cx="405111" cy="259045"/>
    <xdr:sp macro="" textlink="">
      <xdr:nvSpPr>
        <xdr:cNvPr id="294" name="【一般廃棄物処理施設】&#10;有形固定資産減価償却率最小値テキスト">
          <a:extLst>
            <a:ext uri="{FF2B5EF4-FFF2-40B4-BE49-F238E27FC236}">
              <a16:creationId xmlns:a16="http://schemas.microsoft.com/office/drawing/2014/main" id="{F4D9B0ED-94AB-4101-BFAE-2BF64DE84435}"/>
            </a:ext>
          </a:extLst>
        </xdr:cNvPr>
        <xdr:cNvSpPr txBox="1"/>
      </xdr:nvSpPr>
      <xdr:spPr>
        <a:xfrm>
          <a:off x="16357600" y="698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126819</xdr:rowOff>
    </xdr:from>
    <xdr:to>
      <xdr:col>86</xdr:col>
      <xdr:colOff>25400</xdr:colOff>
      <xdr:row>40</xdr:row>
      <xdr:rowOff>126819</xdr:rowOff>
    </xdr:to>
    <xdr:cxnSp macro="">
      <xdr:nvCxnSpPr>
        <xdr:cNvPr id="295" name="直線コネクタ 294">
          <a:extLst>
            <a:ext uri="{FF2B5EF4-FFF2-40B4-BE49-F238E27FC236}">
              <a16:creationId xmlns:a16="http://schemas.microsoft.com/office/drawing/2014/main" id="{83341044-83FA-4710-AFF4-B0271818A5F5}"/>
            </a:ext>
          </a:extLst>
        </xdr:cNvPr>
        <xdr:cNvCxnSpPr/>
      </xdr:nvCxnSpPr>
      <xdr:spPr>
        <a:xfrm>
          <a:off x="16230600" y="698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19611</xdr:rowOff>
    </xdr:from>
    <xdr:ext cx="405111" cy="259045"/>
    <xdr:sp macro="" textlink="">
      <xdr:nvSpPr>
        <xdr:cNvPr id="296" name="【一般廃棄物処理施設】&#10;有形固定資産減価償却率最大値テキスト">
          <a:extLst>
            <a:ext uri="{FF2B5EF4-FFF2-40B4-BE49-F238E27FC236}">
              <a16:creationId xmlns:a16="http://schemas.microsoft.com/office/drawing/2014/main" id="{DDC42A1A-A1C2-4942-A2E1-E211575025D5}"/>
            </a:ext>
          </a:extLst>
        </xdr:cNvPr>
        <xdr:cNvSpPr txBox="1"/>
      </xdr:nvSpPr>
      <xdr:spPr>
        <a:xfrm>
          <a:off x="16357600" y="550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72934</xdr:rowOff>
    </xdr:from>
    <xdr:to>
      <xdr:col>86</xdr:col>
      <xdr:colOff>25400</xdr:colOff>
      <xdr:row>33</xdr:row>
      <xdr:rowOff>72934</xdr:rowOff>
    </xdr:to>
    <xdr:cxnSp macro="">
      <xdr:nvCxnSpPr>
        <xdr:cNvPr id="297" name="直線コネクタ 296">
          <a:extLst>
            <a:ext uri="{FF2B5EF4-FFF2-40B4-BE49-F238E27FC236}">
              <a16:creationId xmlns:a16="http://schemas.microsoft.com/office/drawing/2014/main" id="{5F0158AC-0404-472E-B018-76812CCEE900}"/>
            </a:ext>
          </a:extLst>
        </xdr:cNvPr>
        <xdr:cNvCxnSpPr/>
      </xdr:nvCxnSpPr>
      <xdr:spPr>
        <a:xfrm>
          <a:off x="16230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298" name="【一般廃棄物処理施設】&#10;有形固定資産減価償却率平均値テキスト">
          <a:extLst>
            <a:ext uri="{FF2B5EF4-FFF2-40B4-BE49-F238E27FC236}">
              <a16:creationId xmlns:a16="http://schemas.microsoft.com/office/drawing/2014/main" id="{9A906D1B-D5E8-4261-88DE-B973105BC559}"/>
            </a:ext>
          </a:extLst>
        </xdr:cNvPr>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299" name="フローチャート: 判断 298">
          <a:extLst>
            <a:ext uri="{FF2B5EF4-FFF2-40B4-BE49-F238E27FC236}">
              <a16:creationId xmlns:a16="http://schemas.microsoft.com/office/drawing/2014/main" id="{BF8BE289-8E74-4C63-A905-5D829A0CBA6B}"/>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00" name="フローチャート: 判断 299">
          <a:extLst>
            <a:ext uri="{FF2B5EF4-FFF2-40B4-BE49-F238E27FC236}">
              <a16:creationId xmlns:a16="http://schemas.microsoft.com/office/drawing/2014/main" id="{69AB79CA-8846-4B81-A60F-8B407439FFB7}"/>
            </a:ext>
          </a:extLst>
        </xdr:cNvPr>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119034</xdr:rowOff>
    </xdr:from>
    <xdr:ext cx="405111" cy="259045"/>
    <xdr:sp macro="" textlink="">
      <xdr:nvSpPr>
        <xdr:cNvPr id="301" name="n_1aveValue【一般廃棄物処理施設】&#10;有形固定資産減価償却率">
          <a:extLst>
            <a:ext uri="{FF2B5EF4-FFF2-40B4-BE49-F238E27FC236}">
              <a16:creationId xmlns:a16="http://schemas.microsoft.com/office/drawing/2014/main" id="{7B66B83E-7286-41E1-9144-8AFC391E8B33}"/>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43361</xdr:rowOff>
    </xdr:from>
    <xdr:to>
      <xdr:col>76</xdr:col>
      <xdr:colOff>165100</xdr:colOff>
      <xdr:row>37</xdr:row>
      <xdr:rowOff>144961</xdr:rowOff>
    </xdr:to>
    <xdr:sp macro="" textlink="">
      <xdr:nvSpPr>
        <xdr:cNvPr id="302" name="フローチャート: 判断 301">
          <a:extLst>
            <a:ext uri="{FF2B5EF4-FFF2-40B4-BE49-F238E27FC236}">
              <a16:creationId xmlns:a16="http://schemas.microsoft.com/office/drawing/2014/main" id="{D844448C-CCC4-4240-839C-5212BE8189DC}"/>
            </a:ext>
          </a:extLst>
        </xdr:cNvPr>
        <xdr:cNvSpPr/>
      </xdr:nvSpPr>
      <xdr:spPr>
        <a:xfrm>
          <a:off x="14541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161488</xdr:rowOff>
    </xdr:from>
    <xdr:ext cx="405111" cy="259045"/>
    <xdr:sp macro="" textlink="">
      <xdr:nvSpPr>
        <xdr:cNvPr id="303" name="n_2aveValue【一般廃棄物処理施設】&#10;有形固定資産減価償却率">
          <a:extLst>
            <a:ext uri="{FF2B5EF4-FFF2-40B4-BE49-F238E27FC236}">
              <a16:creationId xmlns:a16="http://schemas.microsoft.com/office/drawing/2014/main" id="{8656937B-130D-4EC3-BB6F-42653385EFA8}"/>
            </a:ext>
          </a:extLst>
        </xdr:cNvPr>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304" name="フローチャート: 判断 303">
          <a:extLst>
            <a:ext uri="{FF2B5EF4-FFF2-40B4-BE49-F238E27FC236}">
              <a16:creationId xmlns:a16="http://schemas.microsoft.com/office/drawing/2014/main" id="{BC0E421A-63A6-400E-A8D6-7DF5F97FED39}"/>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107604</xdr:rowOff>
    </xdr:from>
    <xdr:ext cx="405111" cy="259045"/>
    <xdr:sp macro="" textlink="">
      <xdr:nvSpPr>
        <xdr:cNvPr id="305" name="n_3aveValue【一般廃棄物処理施設】&#10;有形固定資産減価償却率">
          <a:extLst>
            <a:ext uri="{FF2B5EF4-FFF2-40B4-BE49-F238E27FC236}">
              <a16:creationId xmlns:a16="http://schemas.microsoft.com/office/drawing/2014/main" id="{E781D38A-F1B2-45D2-A544-7337996878A7}"/>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B24110EB-DE26-402C-880F-B05E580908B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81603732-7EBC-4624-A044-25309371A2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2AAAF612-046F-452A-B357-040A105576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a:extLst>
            <a:ext uri="{FF2B5EF4-FFF2-40B4-BE49-F238E27FC236}">
              <a16:creationId xmlns:a16="http://schemas.microsoft.com/office/drawing/2014/main" id="{AC367644-7954-441C-B98D-15708B97C76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a:extLst>
            <a:ext uri="{FF2B5EF4-FFF2-40B4-BE49-F238E27FC236}">
              <a16:creationId xmlns:a16="http://schemas.microsoft.com/office/drawing/2014/main" id="{8646F967-A137-4046-8DC0-DDE21910F6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113574</xdr:rowOff>
    </xdr:from>
    <xdr:to>
      <xdr:col>85</xdr:col>
      <xdr:colOff>177800</xdr:colOff>
      <xdr:row>39</xdr:row>
      <xdr:rowOff>43724</xdr:rowOff>
    </xdr:to>
    <xdr:sp macro="" textlink="">
      <xdr:nvSpPr>
        <xdr:cNvPr id="311" name="楕円 310">
          <a:extLst>
            <a:ext uri="{FF2B5EF4-FFF2-40B4-BE49-F238E27FC236}">
              <a16:creationId xmlns:a16="http://schemas.microsoft.com/office/drawing/2014/main" id="{9F377237-5D5A-417E-AC44-3F7AA2008D9E}"/>
            </a:ext>
          </a:extLst>
        </xdr:cNvPr>
        <xdr:cNvSpPr/>
      </xdr:nvSpPr>
      <xdr:spPr>
        <a:xfrm>
          <a:off x="162687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92001</xdr:rowOff>
    </xdr:from>
    <xdr:ext cx="405111" cy="259045"/>
    <xdr:sp macro="" textlink="">
      <xdr:nvSpPr>
        <xdr:cNvPr id="312" name="【一般廃棄物処理施設】&#10;有形固定資産減価償却率該当値テキスト">
          <a:extLst>
            <a:ext uri="{FF2B5EF4-FFF2-40B4-BE49-F238E27FC236}">
              <a16:creationId xmlns:a16="http://schemas.microsoft.com/office/drawing/2014/main" id="{56E444A8-3734-4C68-A4DA-CA45443BB053}"/>
            </a:ext>
          </a:extLst>
        </xdr:cNvPr>
        <xdr:cNvSpPr txBox="1"/>
      </xdr:nvSpPr>
      <xdr:spPr>
        <a:xfrm>
          <a:off x="16357600"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313" name="楕円 312">
          <a:extLst>
            <a:ext uri="{FF2B5EF4-FFF2-40B4-BE49-F238E27FC236}">
              <a16:creationId xmlns:a16="http://schemas.microsoft.com/office/drawing/2014/main" id="{29FAE435-2742-4700-9268-939FAE75CEB9}"/>
            </a:ext>
          </a:extLst>
        </xdr:cNvPr>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40277</xdr:rowOff>
    </xdr:to>
    <xdr:cxnSp macro="">
      <xdr:nvCxnSpPr>
        <xdr:cNvPr id="314" name="直線コネクタ 313">
          <a:extLst>
            <a:ext uri="{FF2B5EF4-FFF2-40B4-BE49-F238E27FC236}">
              <a16:creationId xmlns:a16="http://schemas.microsoft.com/office/drawing/2014/main" id="{9B146382-6B28-43CA-A814-45EC3D5E94CD}"/>
            </a:ext>
          </a:extLst>
        </xdr:cNvPr>
        <xdr:cNvCxnSpPr/>
      </xdr:nvCxnSpPr>
      <xdr:spPr>
        <a:xfrm flipV="1">
          <a:off x="15481300" y="667947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154396</xdr:rowOff>
    </xdr:from>
    <xdr:to>
      <xdr:col>76</xdr:col>
      <xdr:colOff>165100</xdr:colOff>
      <xdr:row>41</xdr:row>
      <xdr:rowOff>84546</xdr:rowOff>
    </xdr:to>
    <xdr:sp macro="" textlink="">
      <xdr:nvSpPr>
        <xdr:cNvPr id="315" name="楕円 314">
          <a:extLst>
            <a:ext uri="{FF2B5EF4-FFF2-40B4-BE49-F238E27FC236}">
              <a16:creationId xmlns:a16="http://schemas.microsoft.com/office/drawing/2014/main" id="{FDBF9393-9F87-4419-92AE-F2956CB370FC}"/>
            </a:ext>
          </a:extLst>
        </xdr:cNvPr>
        <xdr:cNvSpPr/>
      </xdr:nvSpPr>
      <xdr:spPr>
        <a:xfrm>
          <a:off x="14541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40277</xdr:rowOff>
    </xdr:from>
    <xdr:to>
      <xdr:col>81</xdr:col>
      <xdr:colOff>50800</xdr:colOff>
      <xdr:row>41</xdr:row>
      <xdr:rowOff>33746</xdr:rowOff>
    </xdr:to>
    <xdr:cxnSp macro="">
      <xdr:nvCxnSpPr>
        <xdr:cNvPr id="316" name="直線コネクタ 315">
          <a:extLst>
            <a:ext uri="{FF2B5EF4-FFF2-40B4-BE49-F238E27FC236}">
              <a16:creationId xmlns:a16="http://schemas.microsoft.com/office/drawing/2014/main" id="{8995EA32-5E89-4628-9A5A-074D274247C1}"/>
            </a:ext>
          </a:extLst>
        </xdr:cNvPr>
        <xdr:cNvCxnSpPr/>
      </xdr:nvCxnSpPr>
      <xdr:spPr>
        <a:xfrm flipV="1">
          <a:off x="14592300" y="6726827"/>
          <a:ext cx="889000" cy="3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69487</xdr:rowOff>
    </xdr:from>
    <xdr:to>
      <xdr:col>72</xdr:col>
      <xdr:colOff>38100</xdr:colOff>
      <xdr:row>39</xdr:row>
      <xdr:rowOff>171087</xdr:rowOff>
    </xdr:to>
    <xdr:sp macro="" textlink="">
      <xdr:nvSpPr>
        <xdr:cNvPr id="317" name="楕円 316">
          <a:extLst>
            <a:ext uri="{FF2B5EF4-FFF2-40B4-BE49-F238E27FC236}">
              <a16:creationId xmlns:a16="http://schemas.microsoft.com/office/drawing/2014/main" id="{867D87E1-8DF8-403E-BC87-E7B1FA66220B}"/>
            </a:ext>
          </a:extLst>
        </xdr:cNvPr>
        <xdr:cNvSpPr/>
      </xdr:nvSpPr>
      <xdr:spPr>
        <a:xfrm>
          <a:off x="1365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120287</xdr:rowOff>
    </xdr:from>
    <xdr:to>
      <xdr:col>76</xdr:col>
      <xdr:colOff>114300</xdr:colOff>
      <xdr:row>41</xdr:row>
      <xdr:rowOff>33746</xdr:rowOff>
    </xdr:to>
    <xdr:cxnSp macro="">
      <xdr:nvCxnSpPr>
        <xdr:cNvPr id="318" name="直線コネクタ 317">
          <a:extLst>
            <a:ext uri="{FF2B5EF4-FFF2-40B4-BE49-F238E27FC236}">
              <a16:creationId xmlns:a16="http://schemas.microsoft.com/office/drawing/2014/main" id="{FD4660F5-6BD6-4653-BF57-714B94374299}"/>
            </a:ext>
          </a:extLst>
        </xdr:cNvPr>
        <xdr:cNvCxnSpPr/>
      </xdr:nvCxnSpPr>
      <xdr:spPr>
        <a:xfrm>
          <a:off x="13703300" y="6806837"/>
          <a:ext cx="889000" cy="25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319" name="n_1mainValue【一般廃棄物処理施設】&#10;有形固定資産減価償却率">
          <a:extLst>
            <a:ext uri="{FF2B5EF4-FFF2-40B4-BE49-F238E27FC236}">
              <a16:creationId xmlns:a16="http://schemas.microsoft.com/office/drawing/2014/main" id="{4285F9D3-FF54-4188-BE46-26FDB9EB7F6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75673</xdr:rowOff>
    </xdr:from>
    <xdr:ext cx="405111" cy="259045"/>
    <xdr:sp macro="" textlink="">
      <xdr:nvSpPr>
        <xdr:cNvPr id="320" name="n_2mainValue【一般廃棄物処理施設】&#10;有形固定資産減価償却率">
          <a:extLst>
            <a:ext uri="{FF2B5EF4-FFF2-40B4-BE49-F238E27FC236}">
              <a16:creationId xmlns:a16="http://schemas.microsoft.com/office/drawing/2014/main" id="{05ED32B9-0C94-4377-8CB0-FFB6E4A24C3B}"/>
            </a:ext>
          </a:extLst>
        </xdr:cNvPr>
        <xdr:cNvSpPr txBox="1"/>
      </xdr:nvSpPr>
      <xdr:spPr>
        <a:xfrm>
          <a:off x="14389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162214</xdr:rowOff>
    </xdr:from>
    <xdr:ext cx="405111" cy="259045"/>
    <xdr:sp macro="" textlink="">
      <xdr:nvSpPr>
        <xdr:cNvPr id="321" name="n_3mainValue【一般廃棄物処理施設】&#10;有形固定資産減価償却率">
          <a:extLst>
            <a:ext uri="{FF2B5EF4-FFF2-40B4-BE49-F238E27FC236}">
              <a16:creationId xmlns:a16="http://schemas.microsoft.com/office/drawing/2014/main" id="{DF23841E-09D4-4536-B900-BF0FEEAFC712}"/>
            </a:ext>
          </a:extLst>
        </xdr:cNvPr>
        <xdr:cNvSpPr txBox="1"/>
      </xdr:nvSpPr>
      <xdr:spPr>
        <a:xfrm>
          <a:off x="13500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a:extLst>
            <a:ext uri="{FF2B5EF4-FFF2-40B4-BE49-F238E27FC236}">
              <a16:creationId xmlns:a16="http://schemas.microsoft.com/office/drawing/2014/main" id="{DDDA166B-7A53-4776-89FA-3654B1FE43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a:extLst>
            <a:ext uri="{FF2B5EF4-FFF2-40B4-BE49-F238E27FC236}">
              <a16:creationId xmlns:a16="http://schemas.microsoft.com/office/drawing/2014/main" id="{234BD6F3-9CDA-4C45-8C12-C2DCA3E693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a:extLst>
            <a:ext uri="{FF2B5EF4-FFF2-40B4-BE49-F238E27FC236}">
              <a16:creationId xmlns:a16="http://schemas.microsoft.com/office/drawing/2014/main" id="{99760DA8-AEAA-4AB5-B4BC-37BA903977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a:extLst>
            <a:ext uri="{FF2B5EF4-FFF2-40B4-BE49-F238E27FC236}">
              <a16:creationId xmlns:a16="http://schemas.microsoft.com/office/drawing/2014/main" id="{A29569E1-012B-4D01-8E79-1CE45691D4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a:extLst>
            <a:ext uri="{FF2B5EF4-FFF2-40B4-BE49-F238E27FC236}">
              <a16:creationId xmlns:a16="http://schemas.microsoft.com/office/drawing/2014/main" id="{F489F224-EBB2-4236-92DC-60F1513BF9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a:extLst>
            <a:ext uri="{FF2B5EF4-FFF2-40B4-BE49-F238E27FC236}">
              <a16:creationId xmlns:a16="http://schemas.microsoft.com/office/drawing/2014/main" id="{7D1BA9C6-E191-474D-9CB7-4EFEA4FF950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a:extLst>
            <a:ext uri="{FF2B5EF4-FFF2-40B4-BE49-F238E27FC236}">
              <a16:creationId xmlns:a16="http://schemas.microsoft.com/office/drawing/2014/main" id="{AB0E60A5-49FA-4FDC-AF23-7A2C2615C0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a:extLst>
            <a:ext uri="{FF2B5EF4-FFF2-40B4-BE49-F238E27FC236}">
              <a16:creationId xmlns:a16="http://schemas.microsoft.com/office/drawing/2014/main" id="{4207C0AC-EDE2-4581-BE8A-DFDA4C376F3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0" name="テキスト ボックス 329">
          <a:extLst>
            <a:ext uri="{FF2B5EF4-FFF2-40B4-BE49-F238E27FC236}">
              <a16:creationId xmlns:a16="http://schemas.microsoft.com/office/drawing/2014/main" id="{6759A37D-1F9B-46C1-A6F8-0E90B1C31B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1" name="直線コネクタ 330">
          <a:extLst>
            <a:ext uri="{FF2B5EF4-FFF2-40B4-BE49-F238E27FC236}">
              <a16:creationId xmlns:a16="http://schemas.microsoft.com/office/drawing/2014/main" id="{2BFB088C-3E96-4A6A-BD87-57A3B0F6CA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2" name="直線コネクタ 331">
          <a:extLst>
            <a:ext uri="{FF2B5EF4-FFF2-40B4-BE49-F238E27FC236}">
              <a16:creationId xmlns:a16="http://schemas.microsoft.com/office/drawing/2014/main" id="{3E7A5AB8-E533-4EB7-A222-FA3F41739CC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3" name="テキスト ボックス 332">
          <a:extLst>
            <a:ext uri="{FF2B5EF4-FFF2-40B4-BE49-F238E27FC236}">
              <a16:creationId xmlns:a16="http://schemas.microsoft.com/office/drawing/2014/main" id="{09726299-CA23-4D88-8426-4906A8CC09D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4" name="直線コネクタ 333">
          <a:extLst>
            <a:ext uri="{FF2B5EF4-FFF2-40B4-BE49-F238E27FC236}">
              <a16:creationId xmlns:a16="http://schemas.microsoft.com/office/drawing/2014/main" id="{89DAA8B2-4B04-4B1D-92DD-9879B660777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5" name="テキスト ボックス 334">
          <a:extLst>
            <a:ext uri="{FF2B5EF4-FFF2-40B4-BE49-F238E27FC236}">
              <a16:creationId xmlns:a16="http://schemas.microsoft.com/office/drawing/2014/main" id="{01D02D2F-AC11-4A29-B8AC-A4785D24D15F}"/>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6" name="直線コネクタ 335">
          <a:extLst>
            <a:ext uri="{FF2B5EF4-FFF2-40B4-BE49-F238E27FC236}">
              <a16:creationId xmlns:a16="http://schemas.microsoft.com/office/drawing/2014/main" id="{2A2CB818-0B3F-49A7-9649-EEA45480CA8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7" name="テキスト ボックス 336">
          <a:extLst>
            <a:ext uri="{FF2B5EF4-FFF2-40B4-BE49-F238E27FC236}">
              <a16:creationId xmlns:a16="http://schemas.microsoft.com/office/drawing/2014/main" id="{C5D618CA-2ED9-4EA6-B244-728F2CF70CD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38" name="直線コネクタ 337">
          <a:extLst>
            <a:ext uri="{FF2B5EF4-FFF2-40B4-BE49-F238E27FC236}">
              <a16:creationId xmlns:a16="http://schemas.microsoft.com/office/drawing/2014/main" id="{B0F23CE7-34C7-443A-8C56-6AA3945D5667}"/>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39" name="テキスト ボックス 338">
          <a:extLst>
            <a:ext uri="{FF2B5EF4-FFF2-40B4-BE49-F238E27FC236}">
              <a16:creationId xmlns:a16="http://schemas.microsoft.com/office/drawing/2014/main" id="{8849CA6F-E922-47A1-933D-B1104F1A956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0" name="直線コネクタ 339">
          <a:extLst>
            <a:ext uri="{FF2B5EF4-FFF2-40B4-BE49-F238E27FC236}">
              <a16:creationId xmlns:a16="http://schemas.microsoft.com/office/drawing/2014/main" id="{ADDD898E-EFBB-4848-85A0-C5DD0463F90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41" name="テキスト ボックス 340">
          <a:extLst>
            <a:ext uri="{FF2B5EF4-FFF2-40B4-BE49-F238E27FC236}">
              <a16:creationId xmlns:a16="http://schemas.microsoft.com/office/drawing/2014/main" id="{FFA2BF2D-1DD5-48ED-AC0C-1281A60C152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2" name="直線コネクタ 341">
          <a:extLst>
            <a:ext uri="{FF2B5EF4-FFF2-40B4-BE49-F238E27FC236}">
              <a16:creationId xmlns:a16="http://schemas.microsoft.com/office/drawing/2014/main" id="{969B3F8C-8AD4-40DC-BD61-BACCD84B2C81}"/>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343" name="テキスト ボックス 342">
          <a:extLst>
            <a:ext uri="{FF2B5EF4-FFF2-40B4-BE49-F238E27FC236}">
              <a16:creationId xmlns:a16="http://schemas.microsoft.com/office/drawing/2014/main" id="{F7875616-8664-4D5B-89D4-DB629B74D4FC}"/>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34C5C616-1E94-4B15-860E-ECBE2F1132A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5" name="テキスト ボックス 344">
          <a:extLst>
            <a:ext uri="{FF2B5EF4-FFF2-40B4-BE49-F238E27FC236}">
              <a16:creationId xmlns:a16="http://schemas.microsoft.com/office/drawing/2014/main" id="{9106E9E4-6F2D-40D9-A822-DEA8A30F55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A64C7BB3-5E78-46B5-8BDC-B99C53718DC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347" name="直線コネクタ 346">
          <a:extLst>
            <a:ext uri="{FF2B5EF4-FFF2-40B4-BE49-F238E27FC236}">
              <a16:creationId xmlns:a16="http://schemas.microsoft.com/office/drawing/2014/main" id="{C59F9765-431D-43FE-A160-D4551086D5F9}"/>
            </a:ext>
          </a:extLst>
        </xdr:cNvPr>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348" name="【一般廃棄物処理施設】&#10;一人当たり有形固定資産（償却資産）額最小値テキスト">
          <a:extLst>
            <a:ext uri="{FF2B5EF4-FFF2-40B4-BE49-F238E27FC236}">
              <a16:creationId xmlns:a16="http://schemas.microsoft.com/office/drawing/2014/main" id="{EBC1CA05-2CC6-4222-B576-E83D6793EC8C}"/>
            </a:ext>
          </a:extLst>
        </xdr:cNvPr>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349" name="直線コネクタ 348">
          <a:extLst>
            <a:ext uri="{FF2B5EF4-FFF2-40B4-BE49-F238E27FC236}">
              <a16:creationId xmlns:a16="http://schemas.microsoft.com/office/drawing/2014/main" id="{7B661DB0-B5B2-417E-AA43-2DFDC89A269C}"/>
            </a:ext>
          </a:extLst>
        </xdr:cNvPr>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350" name="【一般廃棄物処理施設】&#10;一人当たり有形固定資産（償却資産）額最大値テキスト">
          <a:extLst>
            <a:ext uri="{FF2B5EF4-FFF2-40B4-BE49-F238E27FC236}">
              <a16:creationId xmlns:a16="http://schemas.microsoft.com/office/drawing/2014/main" id="{5A021CC0-DBF2-45A1-BE7D-92237B6319A4}"/>
            </a:ext>
          </a:extLst>
        </xdr:cNvPr>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351" name="直線コネクタ 350">
          <a:extLst>
            <a:ext uri="{FF2B5EF4-FFF2-40B4-BE49-F238E27FC236}">
              <a16:creationId xmlns:a16="http://schemas.microsoft.com/office/drawing/2014/main" id="{78D39FF2-FA48-4691-A4EA-E64629EA51CA}"/>
            </a:ext>
          </a:extLst>
        </xdr:cNvPr>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702108B1-30B9-4F9F-88DA-F862141468CB}"/>
            </a:ext>
          </a:extLst>
        </xdr:cNvPr>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353" name="フローチャート: 判断 352">
          <a:extLst>
            <a:ext uri="{FF2B5EF4-FFF2-40B4-BE49-F238E27FC236}">
              <a16:creationId xmlns:a16="http://schemas.microsoft.com/office/drawing/2014/main" id="{2610D796-385E-4F3F-A346-97028E0AED18}"/>
            </a:ext>
          </a:extLst>
        </xdr:cNvPr>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354" name="フローチャート: 判断 353">
          <a:extLst>
            <a:ext uri="{FF2B5EF4-FFF2-40B4-BE49-F238E27FC236}">
              <a16:creationId xmlns:a16="http://schemas.microsoft.com/office/drawing/2014/main" id="{8E52E261-7927-4098-A1C9-E7CBE47497FD}"/>
            </a:ext>
          </a:extLst>
        </xdr:cNvPr>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26347</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id="{A1AA86E8-B88A-4226-8F30-87502DE5F43D}"/>
            </a:ext>
          </a:extLst>
        </xdr:cNvPr>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33649</xdr:rowOff>
    </xdr:from>
    <xdr:to>
      <xdr:col>107</xdr:col>
      <xdr:colOff>101600</xdr:colOff>
      <xdr:row>39</xdr:row>
      <xdr:rowOff>135249</xdr:rowOff>
    </xdr:to>
    <xdr:sp macro="" textlink="">
      <xdr:nvSpPr>
        <xdr:cNvPr id="356" name="フローチャート: 判断 355">
          <a:extLst>
            <a:ext uri="{FF2B5EF4-FFF2-40B4-BE49-F238E27FC236}">
              <a16:creationId xmlns:a16="http://schemas.microsoft.com/office/drawing/2014/main" id="{7D0F9052-90D5-4006-AA8B-9D5886F4B02D}"/>
            </a:ext>
          </a:extLst>
        </xdr:cNvPr>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151776</xdr:rowOff>
    </xdr:from>
    <xdr:ext cx="599010" cy="259045"/>
    <xdr:sp macro="" textlink="">
      <xdr:nvSpPr>
        <xdr:cNvPr id="357" name="n_2aveValue【一般廃棄物処理施設】&#10;一人当たり有形固定資産（償却資産）額">
          <a:extLst>
            <a:ext uri="{FF2B5EF4-FFF2-40B4-BE49-F238E27FC236}">
              <a16:creationId xmlns:a16="http://schemas.microsoft.com/office/drawing/2014/main" id="{89069542-8FB8-42E2-9A1A-9AA74C53EE8F}"/>
            </a:ext>
          </a:extLst>
        </xdr:cNvPr>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131526</xdr:rowOff>
    </xdr:from>
    <xdr:to>
      <xdr:col>102</xdr:col>
      <xdr:colOff>165100</xdr:colOff>
      <xdr:row>40</xdr:row>
      <xdr:rowOff>61676</xdr:rowOff>
    </xdr:to>
    <xdr:sp macro="" textlink="">
      <xdr:nvSpPr>
        <xdr:cNvPr id="358" name="フローチャート: 判断 357">
          <a:extLst>
            <a:ext uri="{FF2B5EF4-FFF2-40B4-BE49-F238E27FC236}">
              <a16:creationId xmlns:a16="http://schemas.microsoft.com/office/drawing/2014/main" id="{72FE1589-EF61-4987-80B7-746CFDA52215}"/>
            </a:ext>
          </a:extLst>
        </xdr:cNvPr>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78203</xdr:rowOff>
    </xdr:from>
    <xdr:ext cx="599010" cy="259045"/>
    <xdr:sp macro="" textlink="">
      <xdr:nvSpPr>
        <xdr:cNvPr id="359" name="n_3aveValue【一般廃棄物処理施設】&#10;一人当たり有形固定資産（償却資産）額">
          <a:extLst>
            <a:ext uri="{FF2B5EF4-FFF2-40B4-BE49-F238E27FC236}">
              <a16:creationId xmlns:a16="http://schemas.microsoft.com/office/drawing/2014/main" id="{F4820D9E-1E7B-4F7C-BC8B-8493243B95FB}"/>
            </a:ext>
          </a:extLst>
        </xdr:cNvPr>
        <xdr:cNvSpPr txBox="1"/>
      </xdr:nvSpPr>
      <xdr:spPr>
        <a:xfrm>
          <a:off x="19245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4A2E862D-3AF3-429A-B914-0EF67B0E3C5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334E2CC8-DF44-42D0-9B29-24192E65B8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5CF43BCC-4359-4C87-9EE7-6F55C173F14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0001B5CF-4FEB-4B8F-BE47-5FE6852B451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3FBB6D52-CFCF-4B68-B6F9-6FEEA77D0EA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75571</xdr:rowOff>
    </xdr:from>
    <xdr:to>
      <xdr:col>116</xdr:col>
      <xdr:colOff>114300</xdr:colOff>
      <xdr:row>40</xdr:row>
      <xdr:rowOff>5721</xdr:rowOff>
    </xdr:to>
    <xdr:sp macro="" textlink="">
      <xdr:nvSpPr>
        <xdr:cNvPr id="365" name="楕円 364">
          <a:extLst>
            <a:ext uri="{FF2B5EF4-FFF2-40B4-BE49-F238E27FC236}">
              <a16:creationId xmlns:a16="http://schemas.microsoft.com/office/drawing/2014/main" id="{A2CC3902-0DDD-4336-A189-5223AD08716B}"/>
            </a:ext>
          </a:extLst>
        </xdr:cNvPr>
        <xdr:cNvSpPr/>
      </xdr:nvSpPr>
      <xdr:spPr>
        <a:xfrm>
          <a:off x="22110700" y="676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53998</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97D3AE53-5591-496A-BC57-5068671C6C51}"/>
            </a:ext>
          </a:extLst>
        </xdr:cNvPr>
        <xdr:cNvSpPr txBox="1"/>
      </xdr:nvSpPr>
      <xdr:spPr>
        <a:xfrm>
          <a:off x="22199600" y="674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145679</xdr:rowOff>
    </xdr:from>
    <xdr:to>
      <xdr:col>112</xdr:col>
      <xdr:colOff>38100</xdr:colOff>
      <xdr:row>40</xdr:row>
      <xdr:rowOff>75829</xdr:rowOff>
    </xdr:to>
    <xdr:sp macro="" textlink="">
      <xdr:nvSpPr>
        <xdr:cNvPr id="367" name="楕円 366">
          <a:extLst>
            <a:ext uri="{FF2B5EF4-FFF2-40B4-BE49-F238E27FC236}">
              <a16:creationId xmlns:a16="http://schemas.microsoft.com/office/drawing/2014/main" id="{08E436F8-DC2D-401E-B3DB-7109FEEC9175}"/>
            </a:ext>
          </a:extLst>
        </xdr:cNvPr>
        <xdr:cNvSpPr/>
      </xdr:nvSpPr>
      <xdr:spPr>
        <a:xfrm>
          <a:off x="21272500" y="68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126371</xdr:rowOff>
    </xdr:from>
    <xdr:to>
      <xdr:col>116</xdr:col>
      <xdr:colOff>63500</xdr:colOff>
      <xdr:row>40</xdr:row>
      <xdr:rowOff>25029</xdr:rowOff>
    </xdr:to>
    <xdr:cxnSp macro="">
      <xdr:nvCxnSpPr>
        <xdr:cNvPr id="368" name="直線コネクタ 367">
          <a:extLst>
            <a:ext uri="{FF2B5EF4-FFF2-40B4-BE49-F238E27FC236}">
              <a16:creationId xmlns:a16="http://schemas.microsoft.com/office/drawing/2014/main" id="{67660ECB-C0D6-4EF4-A308-184FD9B6173C}"/>
            </a:ext>
          </a:extLst>
        </xdr:cNvPr>
        <xdr:cNvCxnSpPr/>
      </xdr:nvCxnSpPr>
      <xdr:spPr>
        <a:xfrm flipV="1">
          <a:off x="21323300" y="6812921"/>
          <a:ext cx="838200" cy="7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150516</xdr:rowOff>
    </xdr:from>
    <xdr:to>
      <xdr:col>107</xdr:col>
      <xdr:colOff>101600</xdr:colOff>
      <xdr:row>42</xdr:row>
      <xdr:rowOff>80666</xdr:rowOff>
    </xdr:to>
    <xdr:sp macro="" textlink="">
      <xdr:nvSpPr>
        <xdr:cNvPr id="369" name="楕円 368">
          <a:extLst>
            <a:ext uri="{FF2B5EF4-FFF2-40B4-BE49-F238E27FC236}">
              <a16:creationId xmlns:a16="http://schemas.microsoft.com/office/drawing/2014/main" id="{9BCEEDC8-1CF7-4D7E-8DC3-3D3FAB4824C4}"/>
            </a:ext>
          </a:extLst>
        </xdr:cNvPr>
        <xdr:cNvSpPr/>
      </xdr:nvSpPr>
      <xdr:spPr>
        <a:xfrm>
          <a:off x="20383500" y="717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25029</xdr:rowOff>
    </xdr:from>
    <xdr:to>
      <xdr:col>111</xdr:col>
      <xdr:colOff>177800</xdr:colOff>
      <xdr:row>42</xdr:row>
      <xdr:rowOff>29866</xdr:rowOff>
    </xdr:to>
    <xdr:cxnSp macro="">
      <xdr:nvCxnSpPr>
        <xdr:cNvPr id="370" name="直線コネクタ 369">
          <a:extLst>
            <a:ext uri="{FF2B5EF4-FFF2-40B4-BE49-F238E27FC236}">
              <a16:creationId xmlns:a16="http://schemas.microsoft.com/office/drawing/2014/main" id="{41C3D205-75D8-4F41-A50B-A1C2DE1DB83D}"/>
            </a:ext>
          </a:extLst>
        </xdr:cNvPr>
        <xdr:cNvCxnSpPr/>
      </xdr:nvCxnSpPr>
      <xdr:spPr>
        <a:xfrm flipV="1">
          <a:off x="20434300" y="6883029"/>
          <a:ext cx="889000" cy="3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154425</xdr:rowOff>
    </xdr:from>
    <xdr:to>
      <xdr:col>102</xdr:col>
      <xdr:colOff>165100</xdr:colOff>
      <xdr:row>40</xdr:row>
      <xdr:rowOff>84575</xdr:rowOff>
    </xdr:to>
    <xdr:sp macro="" textlink="">
      <xdr:nvSpPr>
        <xdr:cNvPr id="371" name="楕円 370">
          <a:extLst>
            <a:ext uri="{FF2B5EF4-FFF2-40B4-BE49-F238E27FC236}">
              <a16:creationId xmlns:a16="http://schemas.microsoft.com/office/drawing/2014/main" id="{A924BCEC-4679-41FE-A7AE-08C7BFF79775}"/>
            </a:ext>
          </a:extLst>
        </xdr:cNvPr>
        <xdr:cNvSpPr/>
      </xdr:nvSpPr>
      <xdr:spPr>
        <a:xfrm>
          <a:off x="19494500" y="68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33775</xdr:rowOff>
    </xdr:from>
    <xdr:to>
      <xdr:col>107</xdr:col>
      <xdr:colOff>50800</xdr:colOff>
      <xdr:row>42</xdr:row>
      <xdr:rowOff>29866</xdr:rowOff>
    </xdr:to>
    <xdr:cxnSp macro="">
      <xdr:nvCxnSpPr>
        <xdr:cNvPr id="372" name="直線コネクタ 371">
          <a:extLst>
            <a:ext uri="{FF2B5EF4-FFF2-40B4-BE49-F238E27FC236}">
              <a16:creationId xmlns:a16="http://schemas.microsoft.com/office/drawing/2014/main" id="{B6320D6A-3C15-49C9-B6B9-90008A9C2DB3}"/>
            </a:ext>
          </a:extLst>
        </xdr:cNvPr>
        <xdr:cNvCxnSpPr/>
      </xdr:nvCxnSpPr>
      <xdr:spPr>
        <a:xfrm>
          <a:off x="19545300" y="6891775"/>
          <a:ext cx="889000" cy="3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66956</xdr:rowOff>
    </xdr:from>
    <xdr:ext cx="599010" cy="259045"/>
    <xdr:sp macro="" textlink="">
      <xdr:nvSpPr>
        <xdr:cNvPr id="373" name="n_1mainValue【一般廃棄物処理施設】&#10;一人当たり有形固定資産（償却資産）額">
          <a:extLst>
            <a:ext uri="{FF2B5EF4-FFF2-40B4-BE49-F238E27FC236}">
              <a16:creationId xmlns:a16="http://schemas.microsoft.com/office/drawing/2014/main" id="{E2D2270F-D3DD-4C65-B887-296BD87897D1}"/>
            </a:ext>
          </a:extLst>
        </xdr:cNvPr>
        <xdr:cNvSpPr txBox="1"/>
      </xdr:nvSpPr>
      <xdr:spPr>
        <a:xfrm>
          <a:off x="21011095" y="692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71793</xdr:rowOff>
    </xdr:from>
    <xdr:ext cx="534377" cy="259045"/>
    <xdr:sp macro="" textlink="">
      <xdr:nvSpPr>
        <xdr:cNvPr id="374" name="n_2mainValue【一般廃棄物処理施設】&#10;一人当たり有形固定資産（償却資産）額">
          <a:extLst>
            <a:ext uri="{FF2B5EF4-FFF2-40B4-BE49-F238E27FC236}">
              <a16:creationId xmlns:a16="http://schemas.microsoft.com/office/drawing/2014/main" id="{EF6415B6-C9EC-407D-B704-924E3391AAF6}"/>
            </a:ext>
          </a:extLst>
        </xdr:cNvPr>
        <xdr:cNvSpPr txBox="1"/>
      </xdr:nvSpPr>
      <xdr:spPr>
        <a:xfrm>
          <a:off x="20167111" y="72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75702</xdr:rowOff>
    </xdr:from>
    <xdr:ext cx="599010" cy="259045"/>
    <xdr:sp macro="" textlink="">
      <xdr:nvSpPr>
        <xdr:cNvPr id="375" name="n_3mainValue【一般廃棄物処理施設】&#10;一人当たり有形固定資産（償却資産）額">
          <a:extLst>
            <a:ext uri="{FF2B5EF4-FFF2-40B4-BE49-F238E27FC236}">
              <a16:creationId xmlns:a16="http://schemas.microsoft.com/office/drawing/2014/main" id="{34A9663A-9915-4A0E-A1A0-4A66E9606343}"/>
            </a:ext>
          </a:extLst>
        </xdr:cNvPr>
        <xdr:cNvSpPr txBox="1"/>
      </xdr:nvSpPr>
      <xdr:spPr>
        <a:xfrm>
          <a:off x="19245795" y="693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id="{DF2CA058-0556-4013-84F7-29A1CC37D8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id="{7AE202F6-88DF-4121-AACA-D34F534684F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id="{2EC5926A-23E2-4BF4-8351-03EAEC3C30D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id="{293723FA-0734-4AD4-AA6F-8851B86D51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id="{BC5F1C78-3036-4FE2-975E-407D6776E7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id="{D9CA203F-8A52-4831-A13A-B1CB4B2C38C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id="{16609D39-140D-484A-87DE-E9E030F863D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id="{05341646-EC92-4F1F-9AA6-4BAAFAEEB52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id="{43E49D83-E39C-4711-8F26-E68D5C091A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id="{CE2F3949-01B9-40C1-A351-AEAA35394FD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id="{238909C9-8408-4596-B59E-0BB464C37B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id="{060F9F86-99FD-48CB-BDBA-266B790CDC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id="{5B88D2ED-FD31-49CE-BD63-7EE547DFF0E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id="{540C9D9E-B1CC-4868-A3D3-DB3F892706B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id="{88CFBD29-0C33-4BD2-BA8A-6C79F3EB749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id="{94E03B85-B1EB-45D9-9D6C-52F03A47500F}"/>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id="{280C7802-1F6A-4B67-A98E-3B473B4E7F6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id="{02072712-7400-448B-BB7E-3090C80559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id="{0AAEB6D1-57C6-4B4F-820A-9058D92723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id="{8395E346-9219-484D-B697-C20D6FB75C9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id="{E086D5CA-D1FB-4C49-86BE-8942DAE193D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id="{49DACDDE-210B-4576-82D4-0DBBF0C222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id="{A5D41AD7-C093-4DDA-BDFE-F3FB79DEDA0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id="{B1243342-B389-41C2-BD60-CA325CF6197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id="{DCBBA8A4-F064-455A-95A0-7237D6D3B7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id="{73EEE184-834C-4895-8728-B04778AB3F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id="{B42D7251-C2A9-47BE-846E-72F549FD6E1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id="{1CA5DD79-9F36-4DF8-8FB7-0BC896566AB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id="{9B2BD3FE-BBAA-4250-993F-A23CCE8E2D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id="{8C7EBB75-FEB3-4C51-AA3D-458AB3FEA9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id="{315A2C1E-A6B7-4A58-BB68-B667BD31465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id="{BC3352DE-AA7E-4E8F-B512-A5D9EB25CDB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id="{8A37D6C9-CA1E-4B59-BC49-BAE6027D4A2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id="{492F4AC5-BFC7-4C9B-B763-2188C4343D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id="{6BC9FCB8-E691-4DB6-B35C-AC903722C53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id="{35EF86F9-C70E-4E7C-97C0-D3A300D2B7F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id="{0CC55E13-9893-4B23-94F6-A5B25034954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id="{BD01F755-4DE1-4273-9523-4CE5A61EBEC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id="{D9328646-BBA9-4317-BB4E-BB8D4EC8676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id="{CF989AAE-E2D8-4E3F-A3BD-BCD1A9AFADE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id="{E5320034-0A8D-4732-9BD5-405A1B332B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17" name="直線コネクタ 416">
          <a:extLst>
            <a:ext uri="{FF2B5EF4-FFF2-40B4-BE49-F238E27FC236}">
              <a16:creationId xmlns:a16="http://schemas.microsoft.com/office/drawing/2014/main" id="{BEFD6858-3E95-4636-BEE4-2321231EF7AC}"/>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18" name="【消防施設】&#10;有形固定資産減価償却率最小値テキスト">
          <a:extLst>
            <a:ext uri="{FF2B5EF4-FFF2-40B4-BE49-F238E27FC236}">
              <a16:creationId xmlns:a16="http://schemas.microsoft.com/office/drawing/2014/main" id="{582720FC-0B3C-4640-90CF-1866DC993B65}"/>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19" name="直線コネクタ 418">
          <a:extLst>
            <a:ext uri="{FF2B5EF4-FFF2-40B4-BE49-F238E27FC236}">
              <a16:creationId xmlns:a16="http://schemas.microsoft.com/office/drawing/2014/main" id="{7810D9BA-9C17-4C2B-9FC3-4EDBB29535E7}"/>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id="{BB59FBF7-794F-440D-8956-B3DBEC02C1F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id="{E140B2E4-93DE-4210-8B0F-C5750CBFB70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422" name="【消防施設】&#10;有形固定資産減価償却率平均値テキスト">
          <a:extLst>
            <a:ext uri="{FF2B5EF4-FFF2-40B4-BE49-F238E27FC236}">
              <a16:creationId xmlns:a16="http://schemas.microsoft.com/office/drawing/2014/main" id="{150EF975-2087-43C6-AA1B-C130FAF60865}"/>
            </a:ext>
          </a:extLst>
        </xdr:cNvPr>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23" name="フローチャート: 判断 422">
          <a:extLst>
            <a:ext uri="{FF2B5EF4-FFF2-40B4-BE49-F238E27FC236}">
              <a16:creationId xmlns:a16="http://schemas.microsoft.com/office/drawing/2014/main" id="{D6F41662-13B6-4477-B78E-37412D6736BF}"/>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24" name="フローチャート: 判断 423">
          <a:extLst>
            <a:ext uri="{FF2B5EF4-FFF2-40B4-BE49-F238E27FC236}">
              <a16:creationId xmlns:a16="http://schemas.microsoft.com/office/drawing/2014/main" id="{CBA1DDD5-293F-48A3-B0BA-9D364869709C}"/>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425" name="n_1aveValue【消防施設】&#10;有形固定資産減価償却率">
          <a:extLst>
            <a:ext uri="{FF2B5EF4-FFF2-40B4-BE49-F238E27FC236}">
              <a16:creationId xmlns:a16="http://schemas.microsoft.com/office/drawing/2014/main" id="{79453EFE-6E62-4907-8846-C8BB40398FB1}"/>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426" name="フローチャート: 判断 425">
          <a:extLst>
            <a:ext uri="{FF2B5EF4-FFF2-40B4-BE49-F238E27FC236}">
              <a16:creationId xmlns:a16="http://schemas.microsoft.com/office/drawing/2014/main" id="{4EC9D870-3E73-4C6F-9B95-110F50EFF7E6}"/>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427" name="n_2aveValue【消防施設】&#10;有形固定資産減価償却率">
          <a:extLst>
            <a:ext uri="{FF2B5EF4-FFF2-40B4-BE49-F238E27FC236}">
              <a16:creationId xmlns:a16="http://schemas.microsoft.com/office/drawing/2014/main" id="{C2797BAD-C81C-43C1-8D31-616B7A6340DF}"/>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428" name="フローチャート: 判断 427">
          <a:extLst>
            <a:ext uri="{FF2B5EF4-FFF2-40B4-BE49-F238E27FC236}">
              <a16:creationId xmlns:a16="http://schemas.microsoft.com/office/drawing/2014/main" id="{B0787D2B-23DF-49AB-A29D-42FFA006626D}"/>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429" name="n_3aveValue【消防施設】&#10;有形固定資産減価償却率">
          <a:extLst>
            <a:ext uri="{FF2B5EF4-FFF2-40B4-BE49-F238E27FC236}">
              <a16:creationId xmlns:a16="http://schemas.microsoft.com/office/drawing/2014/main" id="{3E507125-3BE9-42A8-9B6A-74E2D0586159}"/>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477D47CD-D601-4405-AF7A-C531DEB9533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7F396AB8-2FA8-4BBA-BED3-621850461A3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77B413EF-E4D7-4786-B552-0F8D0409C7D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4DBE7242-6ADB-4E63-B36A-59DB6951EA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75C7D861-5B62-4422-98F8-C14214AE0A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29755</xdr:rowOff>
    </xdr:from>
    <xdr:to>
      <xdr:col>85</xdr:col>
      <xdr:colOff>177800</xdr:colOff>
      <xdr:row>85</xdr:row>
      <xdr:rowOff>131355</xdr:rowOff>
    </xdr:to>
    <xdr:sp macro="" textlink="">
      <xdr:nvSpPr>
        <xdr:cNvPr id="435" name="楕円 434">
          <a:extLst>
            <a:ext uri="{FF2B5EF4-FFF2-40B4-BE49-F238E27FC236}">
              <a16:creationId xmlns:a16="http://schemas.microsoft.com/office/drawing/2014/main" id="{2DE75505-FAFB-4A7D-93B3-6A36DB8EA852}"/>
            </a:ext>
          </a:extLst>
        </xdr:cNvPr>
        <xdr:cNvSpPr/>
      </xdr:nvSpPr>
      <xdr:spPr>
        <a:xfrm>
          <a:off x="16268700" y="146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116132</xdr:rowOff>
    </xdr:from>
    <xdr:ext cx="405111" cy="259045"/>
    <xdr:sp macro="" textlink="">
      <xdr:nvSpPr>
        <xdr:cNvPr id="436" name="【消防施設】&#10;有形固定資産減価償却率該当値テキスト">
          <a:extLst>
            <a:ext uri="{FF2B5EF4-FFF2-40B4-BE49-F238E27FC236}">
              <a16:creationId xmlns:a16="http://schemas.microsoft.com/office/drawing/2014/main" id="{C347F333-9051-4AD2-BD0D-7CB05CB6B19E}"/>
            </a:ext>
          </a:extLst>
        </xdr:cNvPr>
        <xdr:cNvSpPr txBox="1"/>
      </xdr:nvSpPr>
      <xdr:spPr>
        <a:xfrm>
          <a:off x="16357600" y="1451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152219</xdr:rowOff>
    </xdr:from>
    <xdr:to>
      <xdr:col>81</xdr:col>
      <xdr:colOff>101600</xdr:colOff>
      <xdr:row>85</xdr:row>
      <xdr:rowOff>82369</xdr:rowOff>
    </xdr:to>
    <xdr:sp macro="" textlink="">
      <xdr:nvSpPr>
        <xdr:cNvPr id="437" name="楕円 436">
          <a:extLst>
            <a:ext uri="{FF2B5EF4-FFF2-40B4-BE49-F238E27FC236}">
              <a16:creationId xmlns:a16="http://schemas.microsoft.com/office/drawing/2014/main" id="{12DDC22C-C9C6-4EB0-9FFB-C34D8A279EA3}"/>
            </a:ext>
          </a:extLst>
        </xdr:cNvPr>
        <xdr:cNvSpPr/>
      </xdr:nvSpPr>
      <xdr:spPr>
        <a:xfrm>
          <a:off x="15430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31569</xdr:rowOff>
    </xdr:from>
    <xdr:to>
      <xdr:col>85</xdr:col>
      <xdr:colOff>127000</xdr:colOff>
      <xdr:row>85</xdr:row>
      <xdr:rowOff>80555</xdr:rowOff>
    </xdr:to>
    <xdr:cxnSp macro="">
      <xdr:nvCxnSpPr>
        <xdr:cNvPr id="438" name="直線コネクタ 437">
          <a:extLst>
            <a:ext uri="{FF2B5EF4-FFF2-40B4-BE49-F238E27FC236}">
              <a16:creationId xmlns:a16="http://schemas.microsoft.com/office/drawing/2014/main" id="{211D8407-FD37-4EF9-B8DC-9327DBC0167C}"/>
            </a:ext>
          </a:extLst>
        </xdr:cNvPr>
        <xdr:cNvCxnSpPr/>
      </xdr:nvCxnSpPr>
      <xdr:spPr>
        <a:xfrm>
          <a:off x="15481300" y="1460481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104866</xdr:rowOff>
    </xdr:from>
    <xdr:to>
      <xdr:col>76</xdr:col>
      <xdr:colOff>165100</xdr:colOff>
      <xdr:row>84</xdr:row>
      <xdr:rowOff>35016</xdr:rowOff>
    </xdr:to>
    <xdr:sp macro="" textlink="">
      <xdr:nvSpPr>
        <xdr:cNvPr id="439" name="楕円 438">
          <a:extLst>
            <a:ext uri="{FF2B5EF4-FFF2-40B4-BE49-F238E27FC236}">
              <a16:creationId xmlns:a16="http://schemas.microsoft.com/office/drawing/2014/main" id="{A3C6D349-8F81-476D-858B-A1BE2A76139D}"/>
            </a:ext>
          </a:extLst>
        </xdr:cNvPr>
        <xdr:cNvSpPr/>
      </xdr:nvSpPr>
      <xdr:spPr>
        <a:xfrm>
          <a:off x="14541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155666</xdr:rowOff>
    </xdr:from>
    <xdr:to>
      <xdr:col>81</xdr:col>
      <xdr:colOff>50800</xdr:colOff>
      <xdr:row>85</xdr:row>
      <xdr:rowOff>31569</xdr:rowOff>
    </xdr:to>
    <xdr:cxnSp macro="">
      <xdr:nvCxnSpPr>
        <xdr:cNvPr id="440" name="直線コネクタ 439">
          <a:extLst>
            <a:ext uri="{FF2B5EF4-FFF2-40B4-BE49-F238E27FC236}">
              <a16:creationId xmlns:a16="http://schemas.microsoft.com/office/drawing/2014/main" id="{3A0D6B0C-DC41-45AA-BA2B-659212252B9B}"/>
            </a:ext>
          </a:extLst>
        </xdr:cNvPr>
        <xdr:cNvCxnSpPr/>
      </xdr:nvCxnSpPr>
      <xdr:spPr>
        <a:xfrm>
          <a:off x="14592300" y="14386016"/>
          <a:ext cx="889000" cy="2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90170</xdr:rowOff>
    </xdr:from>
    <xdr:to>
      <xdr:col>72</xdr:col>
      <xdr:colOff>38100</xdr:colOff>
      <xdr:row>86</xdr:row>
      <xdr:rowOff>20320</xdr:rowOff>
    </xdr:to>
    <xdr:sp macro="" textlink="">
      <xdr:nvSpPr>
        <xdr:cNvPr id="441" name="楕円 440">
          <a:extLst>
            <a:ext uri="{FF2B5EF4-FFF2-40B4-BE49-F238E27FC236}">
              <a16:creationId xmlns:a16="http://schemas.microsoft.com/office/drawing/2014/main" id="{CB329C03-B70A-490D-82DC-240D8FB58FBE}"/>
            </a:ext>
          </a:extLst>
        </xdr:cNvPr>
        <xdr:cNvSpPr/>
      </xdr:nvSpPr>
      <xdr:spPr>
        <a:xfrm>
          <a:off x="1365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85</xdr:row>
      <xdr:rowOff>140970</xdr:rowOff>
    </xdr:to>
    <xdr:cxnSp macro="">
      <xdr:nvCxnSpPr>
        <xdr:cNvPr id="442" name="直線コネクタ 441">
          <a:extLst>
            <a:ext uri="{FF2B5EF4-FFF2-40B4-BE49-F238E27FC236}">
              <a16:creationId xmlns:a16="http://schemas.microsoft.com/office/drawing/2014/main" id="{1FEDAF77-9B0A-4873-860A-13DF3C44433E}"/>
            </a:ext>
          </a:extLst>
        </xdr:cNvPr>
        <xdr:cNvCxnSpPr/>
      </xdr:nvCxnSpPr>
      <xdr:spPr>
        <a:xfrm flipV="1">
          <a:off x="13703300" y="14386016"/>
          <a:ext cx="889000" cy="32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73496</xdr:rowOff>
    </xdr:from>
    <xdr:ext cx="405111" cy="259045"/>
    <xdr:sp macro="" textlink="">
      <xdr:nvSpPr>
        <xdr:cNvPr id="443" name="n_1mainValue【消防施設】&#10;有形固定資産減価償却率">
          <a:extLst>
            <a:ext uri="{FF2B5EF4-FFF2-40B4-BE49-F238E27FC236}">
              <a16:creationId xmlns:a16="http://schemas.microsoft.com/office/drawing/2014/main" id="{A1AEC1DA-6C22-4485-B9BF-FD0C842C838F}"/>
            </a:ext>
          </a:extLst>
        </xdr:cNvPr>
        <xdr:cNvSpPr txBox="1"/>
      </xdr:nvSpPr>
      <xdr:spPr>
        <a:xfrm>
          <a:off x="15266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26143</xdr:rowOff>
    </xdr:from>
    <xdr:ext cx="405111" cy="259045"/>
    <xdr:sp macro="" textlink="">
      <xdr:nvSpPr>
        <xdr:cNvPr id="444" name="n_2mainValue【消防施設】&#10;有形固定資産減価償却率">
          <a:extLst>
            <a:ext uri="{FF2B5EF4-FFF2-40B4-BE49-F238E27FC236}">
              <a16:creationId xmlns:a16="http://schemas.microsoft.com/office/drawing/2014/main" id="{4CFCEA62-D813-461D-BFFB-DE54528D692F}"/>
            </a:ext>
          </a:extLst>
        </xdr:cNvPr>
        <xdr:cNvSpPr txBox="1"/>
      </xdr:nvSpPr>
      <xdr:spPr>
        <a:xfrm>
          <a:off x="14389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11447</xdr:rowOff>
    </xdr:from>
    <xdr:ext cx="405111" cy="259045"/>
    <xdr:sp macro="" textlink="">
      <xdr:nvSpPr>
        <xdr:cNvPr id="445" name="n_3mainValue【消防施設】&#10;有形固定資産減価償却率">
          <a:extLst>
            <a:ext uri="{FF2B5EF4-FFF2-40B4-BE49-F238E27FC236}">
              <a16:creationId xmlns:a16="http://schemas.microsoft.com/office/drawing/2014/main" id="{5A8E3CED-842B-48C0-A393-97587BDC8A05}"/>
            </a:ext>
          </a:extLst>
        </xdr:cNvPr>
        <xdr:cNvSpPr txBox="1"/>
      </xdr:nvSpPr>
      <xdr:spPr>
        <a:xfrm>
          <a:off x="13500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6" name="正方形/長方形 445">
          <a:extLst>
            <a:ext uri="{FF2B5EF4-FFF2-40B4-BE49-F238E27FC236}">
              <a16:creationId xmlns:a16="http://schemas.microsoft.com/office/drawing/2014/main" id="{FF218309-4758-4323-BB4F-3B36310849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7" name="正方形/長方形 446">
          <a:extLst>
            <a:ext uri="{FF2B5EF4-FFF2-40B4-BE49-F238E27FC236}">
              <a16:creationId xmlns:a16="http://schemas.microsoft.com/office/drawing/2014/main" id="{48241F3B-F9C7-43E6-A975-C5BD54062FA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8" name="正方形/長方形 447">
          <a:extLst>
            <a:ext uri="{FF2B5EF4-FFF2-40B4-BE49-F238E27FC236}">
              <a16:creationId xmlns:a16="http://schemas.microsoft.com/office/drawing/2014/main" id="{F4865649-1055-4913-87D1-29043789888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9" name="正方形/長方形 448">
          <a:extLst>
            <a:ext uri="{FF2B5EF4-FFF2-40B4-BE49-F238E27FC236}">
              <a16:creationId xmlns:a16="http://schemas.microsoft.com/office/drawing/2014/main" id="{AD45C0D6-8A31-4E6D-98BB-608C35E2A69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0" name="正方形/長方形 449">
          <a:extLst>
            <a:ext uri="{FF2B5EF4-FFF2-40B4-BE49-F238E27FC236}">
              <a16:creationId xmlns:a16="http://schemas.microsoft.com/office/drawing/2014/main" id="{4CA4DB6B-68C0-4219-AC10-8113760B598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1" name="正方形/長方形 450">
          <a:extLst>
            <a:ext uri="{FF2B5EF4-FFF2-40B4-BE49-F238E27FC236}">
              <a16:creationId xmlns:a16="http://schemas.microsoft.com/office/drawing/2014/main" id="{D7511527-8061-463D-8771-60726DD6AC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2" name="正方形/長方形 451">
          <a:extLst>
            <a:ext uri="{FF2B5EF4-FFF2-40B4-BE49-F238E27FC236}">
              <a16:creationId xmlns:a16="http://schemas.microsoft.com/office/drawing/2014/main" id="{574A5C6F-4D2F-4768-B9F2-81D5541EB9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3" name="正方形/長方形 452">
          <a:extLst>
            <a:ext uri="{FF2B5EF4-FFF2-40B4-BE49-F238E27FC236}">
              <a16:creationId xmlns:a16="http://schemas.microsoft.com/office/drawing/2014/main" id="{084B7123-5BAD-441C-83A2-ED452CF7EB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4" name="テキスト ボックス 453">
          <a:extLst>
            <a:ext uri="{FF2B5EF4-FFF2-40B4-BE49-F238E27FC236}">
              <a16:creationId xmlns:a16="http://schemas.microsoft.com/office/drawing/2014/main" id="{CCF7BE81-6978-41B4-BDCB-E8061E8D9A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5" name="直線コネクタ 454">
          <a:extLst>
            <a:ext uri="{FF2B5EF4-FFF2-40B4-BE49-F238E27FC236}">
              <a16:creationId xmlns:a16="http://schemas.microsoft.com/office/drawing/2014/main" id="{26A2E19C-B2CF-494A-98D7-345230FC10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56" name="直線コネクタ 455">
          <a:extLst>
            <a:ext uri="{FF2B5EF4-FFF2-40B4-BE49-F238E27FC236}">
              <a16:creationId xmlns:a16="http://schemas.microsoft.com/office/drawing/2014/main" id="{A161B8F4-C775-497C-872B-BFC6F40DA6D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57" name="テキスト ボックス 456">
          <a:extLst>
            <a:ext uri="{FF2B5EF4-FFF2-40B4-BE49-F238E27FC236}">
              <a16:creationId xmlns:a16="http://schemas.microsoft.com/office/drawing/2014/main" id="{84251E79-0F48-4222-8EDE-3656D4FC4EE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8" name="直線コネクタ 457">
          <a:extLst>
            <a:ext uri="{FF2B5EF4-FFF2-40B4-BE49-F238E27FC236}">
              <a16:creationId xmlns:a16="http://schemas.microsoft.com/office/drawing/2014/main" id="{E61002E3-8915-4293-AB92-B92D24EE269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9" name="テキスト ボックス 458">
          <a:extLst>
            <a:ext uri="{FF2B5EF4-FFF2-40B4-BE49-F238E27FC236}">
              <a16:creationId xmlns:a16="http://schemas.microsoft.com/office/drawing/2014/main" id="{B220D045-C58C-4F64-AC54-03EB09C542C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0" name="直線コネクタ 459">
          <a:extLst>
            <a:ext uri="{FF2B5EF4-FFF2-40B4-BE49-F238E27FC236}">
              <a16:creationId xmlns:a16="http://schemas.microsoft.com/office/drawing/2014/main" id="{E3565899-9F28-4873-B1D1-DA1355378E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1" name="テキスト ボックス 460">
          <a:extLst>
            <a:ext uri="{FF2B5EF4-FFF2-40B4-BE49-F238E27FC236}">
              <a16:creationId xmlns:a16="http://schemas.microsoft.com/office/drawing/2014/main" id="{8F2C7856-98F5-4810-8D7D-CC1E911B9E4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2" name="直線コネクタ 461">
          <a:extLst>
            <a:ext uri="{FF2B5EF4-FFF2-40B4-BE49-F238E27FC236}">
              <a16:creationId xmlns:a16="http://schemas.microsoft.com/office/drawing/2014/main" id="{A4C9A81F-CE21-48D7-82BE-ABF455D2E9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3" name="テキスト ボックス 462">
          <a:extLst>
            <a:ext uri="{FF2B5EF4-FFF2-40B4-BE49-F238E27FC236}">
              <a16:creationId xmlns:a16="http://schemas.microsoft.com/office/drawing/2014/main" id="{BB366107-BE66-4569-AEBE-9E7D3F973D3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64" name="直線コネクタ 463">
          <a:extLst>
            <a:ext uri="{FF2B5EF4-FFF2-40B4-BE49-F238E27FC236}">
              <a16:creationId xmlns:a16="http://schemas.microsoft.com/office/drawing/2014/main" id="{D94FC29F-AA74-4AB4-829A-354D77215D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65" name="テキスト ボックス 464">
          <a:extLst>
            <a:ext uri="{FF2B5EF4-FFF2-40B4-BE49-F238E27FC236}">
              <a16:creationId xmlns:a16="http://schemas.microsoft.com/office/drawing/2014/main" id="{4E5D0C2F-5558-4E12-A7A7-324EDE99C48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a:extLst>
            <a:ext uri="{FF2B5EF4-FFF2-40B4-BE49-F238E27FC236}">
              <a16:creationId xmlns:a16="http://schemas.microsoft.com/office/drawing/2014/main" id="{3ACC4523-FBD2-4E8A-AA0C-CD264DEAC0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FD26F030-BD82-4302-BC9E-530D71A503A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a:extLst>
            <a:ext uri="{FF2B5EF4-FFF2-40B4-BE49-F238E27FC236}">
              <a16:creationId xmlns:a16="http://schemas.microsoft.com/office/drawing/2014/main" id="{522D4CD0-368E-4175-AE18-206937720E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69" name="直線コネクタ 468">
          <a:extLst>
            <a:ext uri="{FF2B5EF4-FFF2-40B4-BE49-F238E27FC236}">
              <a16:creationId xmlns:a16="http://schemas.microsoft.com/office/drawing/2014/main" id="{1C7AB621-77DA-4935-82D0-AAA3B38762BC}"/>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70" name="【消防施設】&#10;一人当たり面積最小値テキスト">
          <a:extLst>
            <a:ext uri="{FF2B5EF4-FFF2-40B4-BE49-F238E27FC236}">
              <a16:creationId xmlns:a16="http://schemas.microsoft.com/office/drawing/2014/main" id="{83EB284A-86F4-47A6-A4BC-F33EE50EA109}"/>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71" name="直線コネクタ 470">
          <a:extLst>
            <a:ext uri="{FF2B5EF4-FFF2-40B4-BE49-F238E27FC236}">
              <a16:creationId xmlns:a16="http://schemas.microsoft.com/office/drawing/2014/main" id="{C9EA4E00-C92F-48A4-AD15-F018841E24B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72" name="【消防施設】&#10;一人当たり面積最大値テキスト">
          <a:extLst>
            <a:ext uri="{FF2B5EF4-FFF2-40B4-BE49-F238E27FC236}">
              <a16:creationId xmlns:a16="http://schemas.microsoft.com/office/drawing/2014/main" id="{5EB9307E-6320-47C3-9AE6-AD7448BC06BD}"/>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73" name="直線コネクタ 472">
          <a:extLst>
            <a:ext uri="{FF2B5EF4-FFF2-40B4-BE49-F238E27FC236}">
              <a16:creationId xmlns:a16="http://schemas.microsoft.com/office/drawing/2014/main" id="{D5DD4C45-B7A6-4877-8D98-C6952F38127C}"/>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74" name="【消防施設】&#10;一人当たり面積平均値テキスト">
          <a:extLst>
            <a:ext uri="{FF2B5EF4-FFF2-40B4-BE49-F238E27FC236}">
              <a16:creationId xmlns:a16="http://schemas.microsoft.com/office/drawing/2014/main" id="{1ABA5FA9-1CA3-4AE4-8D87-E58D2A829559}"/>
            </a:ext>
          </a:extLst>
        </xdr:cNvPr>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75" name="フローチャート: 判断 474">
          <a:extLst>
            <a:ext uri="{FF2B5EF4-FFF2-40B4-BE49-F238E27FC236}">
              <a16:creationId xmlns:a16="http://schemas.microsoft.com/office/drawing/2014/main" id="{201CB152-BA2A-4605-A54A-E5FD442620DC}"/>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76" name="フローチャート: 判断 475">
          <a:extLst>
            <a:ext uri="{FF2B5EF4-FFF2-40B4-BE49-F238E27FC236}">
              <a16:creationId xmlns:a16="http://schemas.microsoft.com/office/drawing/2014/main" id="{C1D946BB-045C-48D8-958B-5C9C6FF14857}"/>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77" name="n_1aveValue【消防施設】&#10;一人当たり面積">
          <a:extLst>
            <a:ext uri="{FF2B5EF4-FFF2-40B4-BE49-F238E27FC236}">
              <a16:creationId xmlns:a16="http://schemas.microsoft.com/office/drawing/2014/main" id="{2DC91B88-D489-46CC-B72B-579AE493CEBA}"/>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78" name="フローチャート: 判断 477">
          <a:extLst>
            <a:ext uri="{FF2B5EF4-FFF2-40B4-BE49-F238E27FC236}">
              <a16:creationId xmlns:a16="http://schemas.microsoft.com/office/drawing/2014/main" id="{B8A96951-5E46-4E18-957B-06548E2812BC}"/>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93363</xdr:rowOff>
    </xdr:from>
    <xdr:ext cx="469744" cy="259045"/>
    <xdr:sp macro="" textlink="">
      <xdr:nvSpPr>
        <xdr:cNvPr id="479" name="n_2aveValue【消防施設】&#10;一人当たり面積">
          <a:extLst>
            <a:ext uri="{FF2B5EF4-FFF2-40B4-BE49-F238E27FC236}">
              <a16:creationId xmlns:a16="http://schemas.microsoft.com/office/drawing/2014/main" id="{00F59511-89C7-431E-92F4-D77990FEC492}"/>
            </a:ext>
          </a:extLst>
        </xdr:cNvPr>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80" name="フローチャート: 判断 479">
          <a:extLst>
            <a:ext uri="{FF2B5EF4-FFF2-40B4-BE49-F238E27FC236}">
              <a16:creationId xmlns:a16="http://schemas.microsoft.com/office/drawing/2014/main" id="{65AD6851-F129-4A38-9D4C-42986D1BA014}"/>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81" name="n_3aveValue【消防施設】&#10;一人当たり面積">
          <a:extLst>
            <a:ext uri="{FF2B5EF4-FFF2-40B4-BE49-F238E27FC236}">
              <a16:creationId xmlns:a16="http://schemas.microsoft.com/office/drawing/2014/main" id="{ECE0329D-A09E-4892-8484-AAE74C2B6D97}"/>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4D6C285B-F1D5-4A07-A26F-0C6C67771C8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E5CE70D1-D411-4C11-B5AA-9C61DA82750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FBAC87A0-2DB3-4E27-B6CA-5D3728706A8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a:extLst>
            <a:ext uri="{FF2B5EF4-FFF2-40B4-BE49-F238E27FC236}">
              <a16:creationId xmlns:a16="http://schemas.microsoft.com/office/drawing/2014/main" id="{982F0946-5814-498F-8AD5-7AE9F43182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CC065812-79F5-40B3-8C0E-AF1233D903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487" name="楕円 486">
          <a:extLst>
            <a:ext uri="{FF2B5EF4-FFF2-40B4-BE49-F238E27FC236}">
              <a16:creationId xmlns:a16="http://schemas.microsoft.com/office/drawing/2014/main" id="{E2DE2058-233E-4AFE-BA21-86E6DF814B31}"/>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488" name="【消防施設】&#10;一人当たり面積該当値テキスト">
          <a:extLst>
            <a:ext uri="{FF2B5EF4-FFF2-40B4-BE49-F238E27FC236}">
              <a16:creationId xmlns:a16="http://schemas.microsoft.com/office/drawing/2014/main" id="{8AE05E21-50E1-44D9-BECC-D69730714F3D}"/>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52070</xdr:rowOff>
    </xdr:from>
    <xdr:to>
      <xdr:col>112</xdr:col>
      <xdr:colOff>38100</xdr:colOff>
      <xdr:row>85</xdr:row>
      <xdr:rowOff>153670</xdr:rowOff>
    </xdr:to>
    <xdr:sp macro="" textlink="">
      <xdr:nvSpPr>
        <xdr:cNvPr id="489" name="楕円 488">
          <a:extLst>
            <a:ext uri="{FF2B5EF4-FFF2-40B4-BE49-F238E27FC236}">
              <a16:creationId xmlns:a16="http://schemas.microsoft.com/office/drawing/2014/main" id="{F8671CBF-E43C-4BB8-BC13-D1BDCD456FD2}"/>
            </a:ext>
          </a:extLst>
        </xdr:cNvPr>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114300</xdr:rowOff>
    </xdr:to>
    <xdr:cxnSp macro="">
      <xdr:nvCxnSpPr>
        <xdr:cNvPr id="490" name="直線コネクタ 489">
          <a:extLst>
            <a:ext uri="{FF2B5EF4-FFF2-40B4-BE49-F238E27FC236}">
              <a16:creationId xmlns:a16="http://schemas.microsoft.com/office/drawing/2014/main" id="{D3C0EC29-7E55-4127-AA03-B7260606AF4D}"/>
            </a:ext>
          </a:extLst>
        </xdr:cNvPr>
        <xdr:cNvCxnSpPr/>
      </xdr:nvCxnSpPr>
      <xdr:spPr>
        <a:xfrm>
          <a:off x="21323300" y="14676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491" name="楕円 490">
          <a:extLst>
            <a:ext uri="{FF2B5EF4-FFF2-40B4-BE49-F238E27FC236}">
              <a16:creationId xmlns:a16="http://schemas.microsoft.com/office/drawing/2014/main" id="{2D49CA16-3D12-4607-A8CD-AC9697425FE1}"/>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85</xdr:row>
      <xdr:rowOff>102870</xdr:rowOff>
    </xdr:to>
    <xdr:cxnSp macro="">
      <xdr:nvCxnSpPr>
        <xdr:cNvPr id="492" name="直線コネクタ 491">
          <a:extLst>
            <a:ext uri="{FF2B5EF4-FFF2-40B4-BE49-F238E27FC236}">
              <a16:creationId xmlns:a16="http://schemas.microsoft.com/office/drawing/2014/main" id="{216FAD76-DCA9-497C-BB20-DB0CF9441843}"/>
            </a:ext>
          </a:extLst>
        </xdr:cNvPr>
        <xdr:cNvCxnSpPr/>
      </xdr:nvCxnSpPr>
      <xdr:spPr>
        <a:xfrm>
          <a:off x="20434300" y="144018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103505</xdr:rowOff>
    </xdr:from>
    <xdr:to>
      <xdr:col>102</xdr:col>
      <xdr:colOff>165100</xdr:colOff>
      <xdr:row>86</xdr:row>
      <xdr:rowOff>33655</xdr:rowOff>
    </xdr:to>
    <xdr:sp macro="" textlink="">
      <xdr:nvSpPr>
        <xdr:cNvPr id="493" name="楕円 492">
          <a:extLst>
            <a:ext uri="{FF2B5EF4-FFF2-40B4-BE49-F238E27FC236}">
              <a16:creationId xmlns:a16="http://schemas.microsoft.com/office/drawing/2014/main" id="{E076E2F5-DD51-436B-A99E-B005A708E7C8}"/>
            </a:ext>
          </a:extLst>
        </xdr:cNvPr>
        <xdr:cNvSpPr/>
      </xdr:nvSpPr>
      <xdr:spPr>
        <a:xfrm>
          <a:off x="19494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85</xdr:row>
      <xdr:rowOff>154305</xdr:rowOff>
    </xdr:to>
    <xdr:cxnSp macro="">
      <xdr:nvCxnSpPr>
        <xdr:cNvPr id="494" name="直線コネクタ 493">
          <a:extLst>
            <a:ext uri="{FF2B5EF4-FFF2-40B4-BE49-F238E27FC236}">
              <a16:creationId xmlns:a16="http://schemas.microsoft.com/office/drawing/2014/main" id="{7D03ABCA-00B3-4B5D-9755-6338DBB2D856}"/>
            </a:ext>
          </a:extLst>
        </xdr:cNvPr>
        <xdr:cNvCxnSpPr/>
      </xdr:nvCxnSpPr>
      <xdr:spPr>
        <a:xfrm flipV="1">
          <a:off x="19545300" y="1440180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144797</xdr:rowOff>
    </xdr:from>
    <xdr:ext cx="469744" cy="259045"/>
    <xdr:sp macro="" textlink="">
      <xdr:nvSpPr>
        <xdr:cNvPr id="495" name="n_1mainValue【消防施設】&#10;一人当たり面積">
          <a:extLst>
            <a:ext uri="{FF2B5EF4-FFF2-40B4-BE49-F238E27FC236}">
              <a16:creationId xmlns:a16="http://schemas.microsoft.com/office/drawing/2014/main" id="{57F00920-6AFB-40AB-8672-4CEC244FFB40}"/>
            </a:ext>
          </a:extLst>
        </xdr:cNvPr>
        <xdr:cNvSpPr txBox="1"/>
      </xdr:nvSpPr>
      <xdr:spPr>
        <a:xfrm>
          <a:off x="210757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496" name="n_2mainValue【消防施設】&#10;一人当たり面積">
          <a:extLst>
            <a:ext uri="{FF2B5EF4-FFF2-40B4-BE49-F238E27FC236}">
              <a16:creationId xmlns:a16="http://schemas.microsoft.com/office/drawing/2014/main" id="{3987B8A9-604F-4EDE-96FC-F7A0A3AC86AD}"/>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24782</xdr:rowOff>
    </xdr:from>
    <xdr:ext cx="469744" cy="259045"/>
    <xdr:sp macro="" textlink="">
      <xdr:nvSpPr>
        <xdr:cNvPr id="497" name="n_3mainValue【消防施設】&#10;一人当たり面積">
          <a:extLst>
            <a:ext uri="{FF2B5EF4-FFF2-40B4-BE49-F238E27FC236}">
              <a16:creationId xmlns:a16="http://schemas.microsoft.com/office/drawing/2014/main" id="{759BA5F9-35DF-4775-B927-796A3C1BD860}"/>
            </a:ext>
          </a:extLst>
        </xdr:cNvPr>
        <xdr:cNvSpPr txBox="1"/>
      </xdr:nvSpPr>
      <xdr:spPr>
        <a:xfrm>
          <a:off x="19310427" y="1476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0043C47F-498C-452C-9F73-57163D8FA1F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44066B6E-C3FB-4BB5-AE0D-01406894BAB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7D0BFD73-5A4D-48B7-AFF1-64F965F2E4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784A707A-713C-4838-B699-90800D103DE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B9EFCAB6-6726-4CC2-A882-70D873FF28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3E3BF826-3BA0-48AB-9267-9B30B92795F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5F1196AB-88D6-420A-8D81-6EFDE793D2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54221D2D-8AE5-4B21-9244-139DC89DA80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33D73406-0C3C-4EFB-9C19-3F7C8B287D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00148904-6B8B-4B43-A59A-980CE583390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08" name="直線コネクタ 507">
          <a:extLst>
            <a:ext uri="{FF2B5EF4-FFF2-40B4-BE49-F238E27FC236}">
              <a16:creationId xmlns:a16="http://schemas.microsoft.com/office/drawing/2014/main" id="{2EB0C603-695D-4C67-A6DD-9C6C41562A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09" name="テキスト ボックス 508">
          <a:extLst>
            <a:ext uri="{FF2B5EF4-FFF2-40B4-BE49-F238E27FC236}">
              <a16:creationId xmlns:a16="http://schemas.microsoft.com/office/drawing/2014/main" id="{9B51C922-549C-434F-930E-2FC6C53288D3}"/>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0" name="直線コネクタ 509">
          <a:extLst>
            <a:ext uri="{FF2B5EF4-FFF2-40B4-BE49-F238E27FC236}">
              <a16:creationId xmlns:a16="http://schemas.microsoft.com/office/drawing/2014/main" id="{6A29B281-452A-4ADE-B07D-A1352E907ED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1" name="テキスト ボックス 510">
          <a:extLst>
            <a:ext uri="{FF2B5EF4-FFF2-40B4-BE49-F238E27FC236}">
              <a16:creationId xmlns:a16="http://schemas.microsoft.com/office/drawing/2014/main" id="{C85EB45A-0DB9-44F2-B6F6-0F6875433C3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2" name="直線コネクタ 511">
          <a:extLst>
            <a:ext uri="{FF2B5EF4-FFF2-40B4-BE49-F238E27FC236}">
              <a16:creationId xmlns:a16="http://schemas.microsoft.com/office/drawing/2014/main" id="{FD37C68A-040F-48D3-A6A6-25862D21C0F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3" name="テキスト ボックス 512">
          <a:extLst>
            <a:ext uri="{FF2B5EF4-FFF2-40B4-BE49-F238E27FC236}">
              <a16:creationId xmlns:a16="http://schemas.microsoft.com/office/drawing/2014/main" id="{18EA622C-5051-46D3-A725-3B777800FCD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4" name="直線コネクタ 513">
          <a:extLst>
            <a:ext uri="{FF2B5EF4-FFF2-40B4-BE49-F238E27FC236}">
              <a16:creationId xmlns:a16="http://schemas.microsoft.com/office/drawing/2014/main" id="{5275BE7A-9395-4BEF-B9EB-312594AB742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5" name="テキスト ボックス 514">
          <a:extLst>
            <a:ext uri="{FF2B5EF4-FFF2-40B4-BE49-F238E27FC236}">
              <a16:creationId xmlns:a16="http://schemas.microsoft.com/office/drawing/2014/main" id="{840CA008-2AC9-4370-9AB8-C9AAC2CBD5A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6" name="直線コネクタ 515">
          <a:extLst>
            <a:ext uri="{FF2B5EF4-FFF2-40B4-BE49-F238E27FC236}">
              <a16:creationId xmlns:a16="http://schemas.microsoft.com/office/drawing/2014/main" id="{08FE9FBA-50E0-4728-AAEB-9785A2F4F55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7" name="テキスト ボックス 516">
          <a:extLst>
            <a:ext uri="{FF2B5EF4-FFF2-40B4-BE49-F238E27FC236}">
              <a16:creationId xmlns:a16="http://schemas.microsoft.com/office/drawing/2014/main" id="{B8B2D561-4926-41B7-B66F-709DE0E4D51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8" name="直線コネクタ 517">
          <a:extLst>
            <a:ext uri="{FF2B5EF4-FFF2-40B4-BE49-F238E27FC236}">
              <a16:creationId xmlns:a16="http://schemas.microsoft.com/office/drawing/2014/main" id="{8E98F488-1F19-4E3C-A8EE-A5B8D8514BD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9" name="テキスト ボックス 518">
          <a:extLst>
            <a:ext uri="{FF2B5EF4-FFF2-40B4-BE49-F238E27FC236}">
              <a16:creationId xmlns:a16="http://schemas.microsoft.com/office/drawing/2014/main" id="{272A6ACA-761E-4919-BEA6-D459C03B55E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0" name="【庁舎】&#10;有形固定資産減価償却率グラフ枠">
          <a:extLst>
            <a:ext uri="{FF2B5EF4-FFF2-40B4-BE49-F238E27FC236}">
              <a16:creationId xmlns:a16="http://schemas.microsoft.com/office/drawing/2014/main" id="{602FB741-6136-48EF-A6EB-35C993EBBE6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21" name="直線コネクタ 520">
          <a:extLst>
            <a:ext uri="{FF2B5EF4-FFF2-40B4-BE49-F238E27FC236}">
              <a16:creationId xmlns:a16="http://schemas.microsoft.com/office/drawing/2014/main" id="{95D89A54-D7BF-465A-85C0-CF2B313E1333}"/>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22" name="【庁舎】&#10;有形固定資産減価償却率最小値テキスト">
          <a:extLst>
            <a:ext uri="{FF2B5EF4-FFF2-40B4-BE49-F238E27FC236}">
              <a16:creationId xmlns:a16="http://schemas.microsoft.com/office/drawing/2014/main" id="{65EECE17-5D81-4283-958D-EF9247AEE3C5}"/>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23" name="直線コネクタ 522">
          <a:extLst>
            <a:ext uri="{FF2B5EF4-FFF2-40B4-BE49-F238E27FC236}">
              <a16:creationId xmlns:a16="http://schemas.microsoft.com/office/drawing/2014/main" id="{E9B400BA-EA7D-47D2-8628-E7B97A73295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24" name="【庁舎】&#10;有形固定資産減価償却率最大値テキスト">
          <a:extLst>
            <a:ext uri="{FF2B5EF4-FFF2-40B4-BE49-F238E27FC236}">
              <a16:creationId xmlns:a16="http://schemas.microsoft.com/office/drawing/2014/main" id="{959FD8C7-CD98-47C1-8871-38403E4E2EE6}"/>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25" name="直線コネクタ 524">
          <a:extLst>
            <a:ext uri="{FF2B5EF4-FFF2-40B4-BE49-F238E27FC236}">
              <a16:creationId xmlns:a16="http://schemas.microsoft.com/office/drawing/2014/main" id="{11AC0CF2-6303-485A-B764-18FCD396C704}"/>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26" name="【庁舎】&#10;有形固定資産減価償却率平均値テキスト">
          <a:extLst>
            <a:ext uri="{FF2B5EF4-FFF2-40B4-BE49-F238E27FC236}">
              <a16:creationId xmlns:a16="http://schemas.microsoft.com/office/drawing/2014/main" id="{BBCCAA74-9ACD-4204-9F94-50E60A94E0F1}"/>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27" name="フローチャート: 判断 526">
          <a:extLst>
            <a:ext uri="{FF2B5EF4-FFF2-40B4-BE49-F238E27FC236}">
              <a16:creationId xmlns:a16="http://schemas.microsoft.com/office/drawing/2014/main" id="{5E38B5E8-82F9-473F-A855-946F03F2374A}"/>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28" name="フローチャート: 判断 527">
          <a:extLst>
            <a:ext uri="{FF2B5EF4-FFF2-40B4-BE49-F238E27FC236}">
              <a16:creationId xmlns:a16="http://schemas.microsoft.com/office/drawing/2014/main" id="{901FE936-5DBF-4C0B-9F92-DC7A0DF7EF00}"/>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165116</xdr:rowOff>
    </xdr:from>
    <xdr:ext cx="405111" cy="259045"/>
    <xdr:sp macro="" textlink="">
      <xdr:nvSpPr>
        <xdr:cNvPr id="529" name="n_1aveValue【庁舎】&#10;有形固定資産減価償却率">
          <a:extLst>
            <a:ext uri="{FF2B5EF4-FFF2-40B4-BE49-F238E27FC236}">
              <a16:creationId xmlns:a16="http://schemas.microsoft.com/office/drawing/2014/main" id="{2E1E11C1-6C21-41FB-A942-6BD011C000BE}"/>
            </a:ext>
          </a:extLst>
        </xdr:cNvPr>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530" name="フローチャート: 判断 529">
          <a:extLst>
            <a:ext uri="{FF2B5EF4-FFF2-40B4-BE49-F238E27FC236}">
              <a16:creationId xmlns:a16="http://schemas.microsoft.com/office/drawing/2014/main" id="{247D5212-9EC9-433F-A4F8-DCFFE6AA54B1}"/>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531" name="n_2aveValue【庁舎】&#10;有形固定資産減価償却率">
          <a:extLst>
            <a:ext uri="{FF2B5EF4-FFF2-40B4-BE49-F238E27FC236}">
              <a16:creationId xmlns:a16="http://schemas.microsoft.com/office/drawing/2014/main" id="{5C10BEDE-4688-44DB-9CAE-02AC9C4F911E}"/>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532" name="フローチャート: 判断 531">
          <a:extLst>
            <a:ext uri="{FF2B5EF4-FFF2-40B4-BE49-F238E27FC236}">
              <a16:creationId xmlns:a16="http://schemas.microsoft.com/office/drawing/2014/main" id="{B02A97F4-3816-46EA-B9D5-785283E971B5}"/>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533" name="n_3aveValue【庁舎】&#10;有形固定資産減価償却率">
          <a:extLst>
            <a:ext uri="{FF2B5EF4-FFF2-40B4-BE49-F238E27FC236}">
              <a16:creationId xmlns:a16="http://schemas.microsoft.com/office/drawing/2014/main" id="{BA63D9C1-D015-444B-9988-35C16A23DCFF}"/>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A4B7E9C1-CA87-41DB-950F-EE0C8ABE974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9213D7AE-13F7-437F-A46F-C4A35426E17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E52743A2-A1BD-457A-B50A-2B1AE7A098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C550AFC-21AF-4634-A06D-E5286DE30B6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9A8C7D18-91DF-48AF-9592-1E99B1C30EA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39370</xdr:rowOff>
    </xdr:from>
    <xdr:to>
      <xdr:col>85</xdr:col>
      <xdr:colOff>177800</xdr:colOff>
      <xdr:row>103</xdr:row>
      <xdr:rowOff>140970</xdr:rowOff>
    </xdr:to>
    <xdr:sp macro="" textlink="">
      <xdr:nvSpPr>
        <xdr:cNvPr id="539" name="楕円 538">
          <a:extLst>
            <a:ext uri="{FF2B5EF4-FFF2-40B4-BE49-F238E27FC236}">
              <a16:creationId xmlns:a16="http://schemas.microsoft.com/office/drawing/2014/main" id="{10E26977-D855-42C7-9AC0-2A3E39494232}"/>
            </a:ext>
          </a:extLst>
        </xdr:cNvPr>
        <xdr:cNvSpPr/>
      </xdr:nvSpPr>
      <xdr:spPr>
        <a:xfrm>
          <a:off x="16268700" y="176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62247</xdr:rowOff>
    </xdr:from>
    <xdr:ext cx="405111" cy="259045"/>
    <xdr:sp macro="" textlink="">
      <xdr:nvSpPr>
        <xdr:cNvPr id="540" name="【庁舎】&#10;有形固定資産減価償却率該当値テキスト">
          <a:extLst>
            <a:ext uri="{FF2B5EF4-FFF2-40B4-BE49-F238E27FC236}">
              <a16:creationId xmlns:a16="http://schemas.microsoft.com/office/drawing/2014/main" id="{A7B6C811-018D-4870-8CBC-B05D6E96008C}"/>
            </a:ext>
          </a:extLst>
        </xdr:cNvPr>
        <xdr:cNvSpPr txBox="1"/>
      </xdr:nvSpPr>
      <xdr:spPr>
        <a:xfrm>
          <a:off x="16357600"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541" name="楕円 540">
          <a:extLst>
            <a:ext uri="{FF2B5EF4-FFF2-40B4-BE49-F238E27FC236}">
              <a16:creationId xmlns:a16="http://schemas.microsoft.com/office/drawing/2014/main" id="{28FA2E6B-152F-4C43-924D-3BD1DCDC0EC2}"/>
            </a:ext>
          </a:extLst>
        </xdr:cNvPr>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90170</xdr:rowOff>
    </xdr:from>
    <xdr:to>
      <xdr:col>85</xdr:col>
      <xdr:colOff>127000</xdr:colOff>
      <xdr:row>103</xdr:row>
      <xdr:rowOff>110489</xdr:rowOff>
    </xdr:to>
    <xdr:cxnSp macro="">
      <xdr:nvCxnSpPr>
        <xdr:cNvPr id="542" name="直線コネクタ 541">
          <a:extLst>
            <a:ext uri="{FF2B5EF4-FFF2-40B4-BE49-F238E27FC236}">
              <a16:creationId xmlns:a16="http://schemas.microsoft.com/office/drawing/2014/main" id="{89AC90DD-B655-49F9-9BF0-7FE2B35760F9}"/>
            </a:ext>
          </a:extLst>
        </xdr:cNvPr>
        <xdr:cNvCxnSpPr/>
      </xdr:nvCxnSpPr>
      <xdr:spPr>
        <a:xfrm flipV="1">
          <a:off x="15481300" y="17749520"/>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74930</xdr:rowOff>
    </xdr:from>
    <xdr:to>
      <xdr:col>76</xdr:col>
      <xdr:colOff>165100</xdr:colOff>
      <xdr:row>104</xdr:row>
      <xdr:rowOff>5080</xdr:rowOff>
    </xdr:to>
    <xdr:sp macro="" textlink="">
      <xdr:nvSpPr>
        <xdr:cNvPr id="543" name="楕円 542">
          <a:extLst>
            <a:ext uri="{FF2B5EF4-FFF2-40B4-BE49-F238E27FC236}">
              <a16:creationId xmlns:a16="http://schemas.microsoft.com/office/drawing/2014/main" id="{9793891C-81DC-4C7C-B3BA-BF592DEFF219}"/>
            </a:ext>
          </a:extLst>
        </xdr:cNvPr>
        <xdr:cNvSpPr/>
      </xdr:nvSpPr>
      <xdr:spPr>
        <a:xfrm>
          <a:off x="14541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125730</xdr:rowOff>
    </xdr:to>
    <xdr:cxnSp macro="">
      <xdr:nvCxnSpPr>
        <xdr:cNvPr id="544" name="直線コネクタ 543">
          <a:extLst>
            <a:ext uri="{FF2B5EF4-FFF2-40B4-BE49-F238E27FC236}">
              <a16:creationId xmlns:a16="http://schemas.microsoft.com/office/drawing/2014/main" id="{61305324-6DC0-465D-8F18-D712A1EE9126}"/>
            </a:ext>
          </a:extLst>
        </xdr:cNvPr>
        <xdr:cNvCxnSpPr/>
      </xdr:nvCxnSpPr>
      <xdr:spPr>
        <a:xfrm flipV="1">
          <a:off x="14592300" y="17769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99061</xdr:rowOff>
    </xdr:from>
    <xdr:to>
      <xdr:col>72</xdr:col>
      <xdr:colOff>38100</xdr:colOff>
      <xdr:row>104</xdr:row>
      <xdr:rowOff>29211</xdr:rowOff>
    </xdr:to>
    <xdr:sp macro="" textlink="">
      <xdr:nvSpPr>
        <xdr:cNvPr id="545" name="楕円 544">
          <a:extLst>
            <a:ext uri="{FF2B5EF4-FFF2-40B4-BE49-F238E27FC236}">
              <a16:creationId xmlns:a16="http://schemas.microsoft.com/office/drawing/2014/main" id="{44A747F6-FAE9-4178-8EE2-0DB594DA44C9}"/>
            </a:ext>
          </a:extLst>
        </xdr:cNvPr>
        <xdr:cNvSpPr/>
      </xdr:nvSpPr>
      <xdr:spPr>
        <a:xfrm>
          <a:off x="13652500" y="177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125730</xdr:rowOff>
    </xdr:from>
    <xdr:to>
      <xdr:col>76</xdr:col>
      <xdr:colOff>114300</xdr:colOff>
      <xdr:row>103</xdr:row>
      <xdr:rowOff>149861</xdr:rowOff>
    </xdr:to>
    <xdr:cxnSp macro="">
      <xdr:nvCxnSpPr>
        <xdr:cNvPr id="546" name="直線コネクタ 545">
          <a:extLst>
            <a:ext uri="{FF2B5EF4-FFF2-40B4-BE49-F238E27FC236}">
              <a16:creationId xmlns:a16="http://schemas.microsoft.com/office/drawing/2014/main" id="{CB70A698-BEFF-4A56-B180-332DEF80A216}"/>
            </a:ext>
          </a:extLst>
        </xdr:cNvPr>
        <xdr:cNvCxnSpPr/>
      </xdr:nvCxnSpPr>
      <xdr:spPr>
        <a:xfrm flipV="1">
          <a:off x="13703300" y="17785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6366</xdr:rowOff>
    </xdr:from>
    <xdr:ext cx="405111" cy="259045"/>
    <xdr:sp macro="" textlink="">
      <xdr:nvSpPr>
        <xdr:cNvPr id="547" name="n_1mainValue【庁舎】&#10;有形固定資産減価償却率">
          <a:extLst>
            <a:ext uri="{FF2B5EF4-FFF2-40B4-BE49-F238E27FC236}">
              <a16:creationId xmlns:a16="http://schemas.microsoft.com/office/drawing/2014/main" id="{251D02A1-167D-4166-8DFD-ADDBD554AE11}"/>
            </a:ext>
          </a:extLst>
        </xdr:cNvPr>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21607</xdr:rowOff>
    </xdr:from>
    <xdr:ext cx="405111" cy="259045"/>
    <xdr:sp macro="" textlink="">
      <xdr:nvSpPr>
        <xdr:cNvPr id="548" name="n_2mainValue【庁舎】&#10;有形固定資産減価償却率">
          <a:extLst>
            <a:ext uri="{FF2B5EF4-FFF2-40B4-BE49-F238E27FC236}">
              <a16:creationId xmlns:a16="http://schemas.microsoft.com/office/drawing/2014/main" id="{2D69CF9F-EC43-4F11-B985-A41EEA3B5DB3}"/>
            </a:ext>
          </a:extLst>
        </xdr:cNvPr>
        <xdr:cNvSpPr txBox="1"/>
      </xdr:nvSpPr>
      <xdr:spPr>
        <a:xfrm>
          <a:off x="14389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45738</xdr:rowOff>
    </xdr:from>
    <xdr:ext cx="405111" cy="259045"/>
    <xdr:sp macro="" textlink="">
      <xdr:nvSpPr>
        <xdr:cNvPr id="549" name="n_3mainValue【庁舎】&#10;有形固定資産減価償却率">
          <a:extLst>
            <a:ext uri="{FF2B5EF4-FFF2-40B4-BE49-F238E27FC236}">
              <a16:creationId xmlns:a16="http://schemas.microsoft.com/office/drawing/2014/main" id="{E9477087-5BB8-41F5-9709-1C91A2829409}"/>
            </a:ext>
          </a:extLst>
        </xdr:cNvPr>
        <xdr:cNvSpPr txBox="1"/>
      </xdr:nvSpPr>
      <xdr:spPr>
        <a:xfrm>
          <a:off x="13500744"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E7342C1C-BF7B-4A75-A35B-B402B33194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DA39DD92-1B8A-4210-A663-18E9F16C34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A3BAFCFF-0EE4-42F5-9B9D-606B8B5528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4417B2EC-B7FE-4408-BBD1-D3B9481BC1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BD6EA0D0-07A6-41EE-896F-A441136FB3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C99431F6-AAAF-426B-8007-23D4F022F8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5B34CBA7-9FDC-4F76-B694-075725FB79E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F1D2230F-E231-4CDA-A2C7-9304E7B6F75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a:extLst>
            <a:ext uri="{FF2B5EF4-FFF2-40B4-BE49-F238E27FC236}">
              <a16:creationId xmlns:a16="http://schemas.microsoft.com/office/drawing/2014/main" id="{EE931A26-F89E-43EC-BC09-241905BAF62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a:extLst>
            <a:ext uri="{FF2B5EF4-FFF2-40B4-BE49-F238E27FC236}">
              <a16:creationId xmlns:a16="http://schemas.microsoft.com/office/drawing/2014/main" id="{D6CD291D-3C10-4D27-A2C7-A36945C2C2F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0" name="直線コネクタ 559">
          <a:extLst>
            <a:ext uri="{FF2B5EF4-FFF2-40B4-BE49-F238E27FC236}">
              <a16:creationId xmlns:a16="http://schemas.microsoft.com/office/drawing/2014/main" id="{463B7579-D022-4EB5-B67B-21D3D6FB1F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E7B4F5B1-3A1B-4B03-9B10-B560362FFBF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2" name="直線コネクタ 561">
          <a:extLst>
            <a:ext uri="{FF2B5EF4-FFF2-40B4-BE49-F238E27FC236}">
              <a16:creationId xmlns:a16="http://schemas.microsoft.com/office/drawing/2014/main" id="{0A76D0B0-F5BA-4360-AE1C-0FBA1EA0091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3" name="テキスト ボックス 562">
          <a:extLst>
            <a:ext uri="{FF2B5EF4-FFF2-40B4-BE49-F238E27FC236}">
              <a16:creationId xmlns:a16="http://schemas.microsoft.com/office/drawing/2014/main" id="{6DC984DC-71C1-49B1-B437-F3D1DDDDC7A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4" name="直線コネクタ 563">
          <a:extLst>
            <a:ext uri="{FF2B5EF4-FFF2-40B4-BE49-F238E27FC236}">
              <a16:creationId xmlns:a16="http://schemas.microsoft.com/office/drawing/2014/main" id="{B0243CA8-1CB6-4711-B677-8C4D118B110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5" name="テキスト ボックス 564">
          <a:extLst>
            <a:ext uri="{FF2B5EF4-FFF2-40B4-BE49-F238E27FC236}">
              <a16:creationId xmlns:a16="http://schemas.microsoft.com/office/drawing/2014/main" id="{2B34D93A-C6D4-480A-9044-CE36C5AD8C8F}"/>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6" name="直線コネクタ 565">
          <a:extLst>
            <a:ext uri="{FF2B5EF4-FFF2-40B4-BE49-F238E27FC236}">
              <a16:creationId xmlns:a16="http://schemas.microsoft.com/office/drawing/2014/main" id="{A8B1B95A-9AD6-4E28-B0E3-6CBFC2E1D1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7" name="テキスト ボックス 566">
          <a:extLst>
            <a:ext uri="{FF2B5EF4-FFF2-40B4-BE49-F238E27FC236}">
              <a16:creationId xmlns:a16="http://schemas.microsoft.com/office/drawing/2014/main" id="{B2D7A420-0C38-4ABF-85DF-EBCBADA6793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8" name="直線コネクタ 567">
          <a:extLst>
            <a:ext uri="{FF2B5EF4-FFF2-40B4-BE49-F238E27FC236}">
              <a16:creationId xmlns:a16="http://schemas.microsoft.com/office/drawing/2014/main" id="{75AD5E68-4CFA-47B8-9DD9-65A798ED077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9" name="テキスト ボックス 568">
          <a:extLst>
            <a:ext uri="{FF2B5EF4-FFF2-40B4-BE49-F238E27FC236}">
              <a16:creationId xmlns:a16="http://schemas.microsoft.com/office/drawing/2014/main" id="{BA8788BF-5C00-44E3-A265-8BA7A4E22DE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0" name="直線コネクタ 569">
          <a:extLst>
            <a:ext uri="{FF2B5EF4-FFF2-40B4-BE49-F238E27FC236}">
              <a16:creationId xmlns:a16="http://schemas.microsoft.com/office/drawing/2014/main" id="{E73FA6DA-7B27-49FB-9C27-DA5A292ACD2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71" name="テキスト ボックス 570">
          <a:extLst>
            <a:ext uri="{FF2B5EF4-FFF2-40B4-BE49-F238E27FC236}">
              <a16:creationId xmlns:a16="http://schemas.microsoft.com/office/drawing/2014/main" id="{FCB723B7-3D6D-4CAD-A630-A03CA0BE783D}"/>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F87D2953-E21E-4FA9-9ABD-44F3F3F448A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3" name="テキスト ボックス 572">
          <a:extLst>
            <a:ext uri="{FF2B5EF4-FFF2-40B4-BE49-F238E27FC236}">
              <a16:creationId xmlns:a16="http://schemas.microsoft.com/office/drawing/2014/main" id="{D30BE6F0-A719-42AE-96F0-B850C4479CE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D469B589-F90F-4A44-B331-7A2754F8BB6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75" name="直線コネクタ 574">
          <a:extLst>
            <a:ext uri="{FF2B5EF4-FFF2-40B4-BE49-F238E27FC236}">
              <a16:creationId xmlns:a16="http://schemas.microsoft.com/office/drawing/2014/main" id="{614DD0D7-AAA5-42E2-A55D-A9F99F83E101}"/>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76" name="【庁舎】&#10;一人当たり面積最小値テキスト">
          <a:extLst>
            <a:ext uri="{FF2B5EF4-FFF2-40B4-BE49-F238E27FC236}">
              <a16:creationId xmlns:a16="http://schemas.microsoft.com/office/drawing/2014/main" id="{F88DD769-0488-45CF-8C5F-1ACA93C96999}"/>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77" name="直線コネクタ 576">
          <a:extLst>
            <a:ext uri="{FF2B5EF4-FFF2-40B4-BE49-F238E27FC236}">
              <a16:creationId xmlns:a16="http://schemas.microsoft.com/office/drawing/2014/main" id="{117D18D9-BEDE-4FA8-84EC-43103C02CA0E}"/>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78" name="【庁舎】&#10;一人当たり面積最大値テキスト">
          <a:extLst>
            <a:ext uri="{FF2B5EF4-FFF2-40B4-BE49-F238E27FC236}">
              <a16:creationId xmlns:a16="http://schemas.microsoft.com/office/drawing/2014/main" id="{677B8D1B-079F-4FBC-A74C-2EE7C7BE7D3F}"/>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79" name="直線コネクタ 578">
          <a:extLst>
            <a:ext uri="{FF2B5EF4-FFF2-40B4-BE49-F238E27FC236}">
              <a16:creationId xmlns:a16="http://schemas.microsoft.com/office/drawing/2014/main" id="{1EDC3682-F128-46F2-8387-A15DEF650046}"/>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80" name="【庁舎】&#10;一人当たり面積平均値テキスト">
          <a:extLst>
            <a:ext uri="{FF2B5EF4-FFF2-40B4-BE49-F238E27FC236}">
              <a16:creationId xmlns:a16="http://schemas.microsoft.com/office/drawing/2014/main" id="{A45D7E83-CA87-49BF-B5D0-D31E2217760F}"/>
            </a:ext>
          </a:extLst>
        </xdr:cNvPr>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81" name="フローチャート: 判断 580">
          <a:extLst>
            <a:ext uri="{FF2B5EF4-FFF2-40B4-BE49-F238E27FC236}">
              <a16:creationId xmlns:a16="http://schemas.microsoft.com/office/drawing/2014/main" id="{103FE922-A97F-4D52-9334-C8E7150A637A}"/>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82" name="フローチャート: 判断 581">
          <a:extLst>
            <a:ext uri="{FF2B5EF4-FFF2-40B4-BE49-F238E27FC236}">
              <a16:creationId xmlns:a16="http://schemas.microsoft.com/office/drawing/2014/main" id="{1637BF3A-5E15-41FB-9437-ABA0AB1B3E7A}"/>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83" name="n_1aveValue【庁舎】&#10;一人当たり面積">
          <a:extLst>
            <a:ext uri="{FF2B5EF4-FFF2-40B4-BE49-F238E27FC236}">
              <a16:creationId xmlns:a16="http://schemas.microsoft.com/office/drawing/2014/main" id="{39C23728-416B-401B-AFF4-356202DA799E}"/>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84" name="フローチャート: 判断 583">
          <a:extLst>
            <a:ext uri="{FF2B5EF4-FFF2-40B4-BE49-F238E27FC236}">
              <a16:creationId xmlns:a16="http://schemas.microsoft.com/office/drawing/2014/main" id="{FA5B98B3-AC73-4501-A4FC-443984E0C5A6}"/>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85" name="n_2aveValue【庁舎】&#10;一人当たり面積">
          <a:extLst>
            <a:ext uri="{FF2B5EF4-FFF2-40B4-BE49-F238E27FC236}">
              <a16:creationId xmlns:a16="http://schemas.microsoft.com/office/drawing/2014/main" id="{8AC76EF5-0166-4BDD-9338-628BE5B8F7B2}"/>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86" name="フローチャート: 判断 585">
          <a:extLst>
            <a:ext uri="{FF2B5EF4-FFF2-40B4-BE49-F238E27FC236}">
              <a16:creationId xmlns:a16="http://schemas.microsoft.com/office/drawing/2014/main" id="{71847213-C969-423B-A10A-2BBBA6B9FD8C}"/>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87" name="n_3aveValue【庁舎】&#10;一人当たり面積">
          <a:extLst>
            <a:ext uri="{FF2B5EF4-FFF2-40B4-BE49-F238E27FC236}">
              <a16:creationId xmlns:a16="http://schemas.microsoft.com/office/drawing/2014/main" id="{E70F8DC4-2CAB-4FC6-9E78-65133067A38B}"/>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CE5070BE-AADA-4378-93BC-3111E41E7FF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1ADB6B12-3ED2-4ACC-B609-41AC86A0360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6EA37ED0-F245-48B3-ADEE-B0B07D7204D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821544E9-74FF-4CE0-A270-3E1DC936EF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2C289DFF-392C-4081-80E4-04D2348706F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88429</xdr:rowOff>
    </xdr:from>
    <xdr:to>
      <xdr:col>116</xdr:col>
      <xdr:colOff>114300</xdr:colOff>
      <xdr:row>109</xdr:row>
      <xdr:rowOff>18579</xdr:rowOff>
    </xdr:to>
    <xdr:sp macro="" textlink="">
      <xdr:nvSpPr>
        <xdr:cNvPr id="593" name="楕円 592">
          <a:extLst>
            <a:ext uri="{FF2B5EF4-FFF2-40B4-BE49-F238E27FC236}">
              <a16:creationId xmlns:a16="http://schemas.microsoft.com/office/drawing/2014/main" id="{A9A04A67-22C4-4C49-9168-5E8FFFD03384}"/>
            </a:ext>
          </a:extLst>
        </xdr:cNvPr>
        <xdr:cNvSpPr/>
      </xdr:nvSpPr>
      <xdr:spPr>
        <a:xfrm>
          <a:off x="22110700" y="1860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94" name="【庁舎】&#10;一人当たり面積該当値テキスト">
          <a:extLst>
            <a:ext uri="{FF2B5EF4-FFF2-40B4-BE49-F238E27FC236}">
              <a16:creationId xmlns:a16="http://schemas.microsoft.com/office/drawing/2014/main" id="{38AD4335-4CE5-4F66-97E4-80BE50A899F1}"/>
            </a:ext>
          </a:extLst>
        </xdr:cNvPr>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89408</xdr:rowOff>
    </xdr:from>
    <xdr:to>
      <xdr:col>112</xdr:col>
      <xdr:colOff>38100</xdr:colOff>
      <xdr:row>109</xdr:row>
      <xdr:rowOff>19558</xdr:rowOff>
    </xdr:to>
    <xdr:sp macro="" textlink="">
      <xdr:nvSpPr>
        <xdr:cNvPr id="595" name="楕円 594">
          <a:extLst>
            <a:ext uri="{FF2B5EF4-FFF2-40B4-BE49-F238E27FC236}">
              <a16:creationId xmlns:a16="http://schemas.microsoft.com/office/drawing/2014/main" id="{F2631192-6963-4B71-BEF1-D1B7F7C218B9}"/>
            </a:ext>
          </a:extLst>
        </xdr:cNvPr>
        <xdr:cNvSpPr/>
      </xdr:nvSpPr>
      <xdr:spPr>
        <a:xfrm>
          <a:off x="212725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139229</xdr:rowOff>
    </xdr:from>
    <xdr:to>
      <xdr:col>116</xdr:col>
      <xdr:colOff>63500</xdr:colOff>
      <xdr:row>108</xdr:row>
      <xdr:rowOff>140208</xdr:rowOff>
    </xdr:to>
    <xdr:cxnSp macro="">
      <xdr:nvCxnSpPr>
        <xdr:cNvPr id="596" name="直線コネクタ 595">
          <a:extLst>
            <a:ext uri="{FF2B5EF4-FFF2-40B4-BE49-F238E27FC236}">
              <a16:creationId xmlns:a16="http://schemas.microsoft.com/office/drawing/2014/main" id="{0E926B0B-3176-49F7-B26A-B6EE251FF8FF}"/>
            </a:ext>
          </a:extLst>
        </xdr:cNvPr>
        <xdr:cNvCxnSpPr/>
      </xdr:nvCxnSpPr>
      <xdr:spPr>
        <a:xfrm flipV="1">
          <a:off x="21323300" y="1865582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90551</xdr:rowOff>
    </xdr:from>
    <xdr:to>
      <xdr:col>107</xdr:col>
      <xdr:colOff>101600</xdr:colOff>
      <xdr:row>109</xdr:row>
      <xdr:rowOff>20701</xdr:rowOff>
    </xdr:to>
    <xdr:sp macro="" textlink="">
      <xdr:nvSpPr>
        <xdr:cNvPr id="597" name="楕円 596">
          <a:extLst>
            <a:ext uri="{FF2B5EF4-FFF2-40B4-BE49-F238E27FC236}">
              <a16:creationId xmlns:a16="http://schemas.microsoft.com/office/drawing/2014/main" id="{DE116455-4720-4E37-A2FD-6B3123DC2F12}"/>
            </a:ext>
          </a:extLst>
        </xdr:cNvPr>
        <xdr:cNvSpPr/>
      </xdr:nvSpPr>
      <xdr:spPr>
        <a:xfrm>
          <a:off x="20383500" y="186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140208</xdr:rowOff>
    </xdr:from>
    <xdr:to>
      <xdr:col>111</xdr:col>
      <xdr:colOff>177800</xdr:colOff>
      <xdr:row>108</xdr:row>
      <xdr:rowOff>141351</xdr:rowOff>
    </xdr:to>
    <xdr:cxnSp macro="">
      <xdr:nvCxnSpPr>
        <xdr:cNvPr id="598" name="直線コネクタ 597">
          <a:extLst>
            <a:ext uri="{FF2B5EF4-FFF2-40B4-BE49-F238E27FC236}">
              <a16:creationId xmlns:a16="http://schemas.microsoft.com/office/drawing/2014/main" id="{A7639980-A2BB-4110-BC85-3F3328B1642A}"/>
            </a:ext>
          </a:extLst>
        </xdr:cNvPr>
        <xdr:cNvCxnSpPr/>
      </xdr:nvCxnSpPr>
      <xdr:spPr>
        <a:xfrm flipV="1">
          <a:off x="20434300" y="1865680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91694</xdr:rowOff>
    </xdr:from>
    <xdr:to>
      <xdr:col>102</xdr:col>
      <xdr:colOff>165100</xdr:colOff>
      <xdr:row>109</xdr:row>
      <xdr:rowOff>21844</xdr:rowOff>
    </xdr:to>
    <xdr:sp macro="" textlink="">
      <xdr:nvSpPr>
        <xdr:cNvPr id="599" name="楕円 598">
          <a:extLst>
            <a:ext uri="{FF2B5EF4-FFF2-40B4-BE49-F238E27FC236}">
              <a16:creationId xmlns:a16="http://schemas.microsoft.com/office/drawing/2014/main" id="{8B55D8C6-F9F1-4D46-B26B-D4B0EBB96CF6}"/>
            </a:ext>
          </a:extLst>
        </xdr:cNvPr>
        <xdr:cNvSpPr/>
      </xdr:nvSpPr>
      <xdr:spPr>
        <a:xfrm>
          <a:off x="19494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141351</xdr:rowOff>
    </xdr:from>
    <xdr:to>
      <xdr:col>107</xdr:col>
      <xdr:colOff>50800</xdr:colOff>
      <xdr:row>108</xdr:row>
      <xdr:rowOff>142494</xdr:rowOff>
    </xdr:to>
    <xdr:cxnSp macro="">
      <xdr:nvCxnSpPr>
        <xdr:cNvPr id="600" name="直線コネクタ 599">
          <a:extLst>
            <a:ext uri="{FF2B5EF4-FFF2-40B4-BE49-F238E27FC236}">
              <a16:creationId xmlns:a16="http://schemas.microsoft.com/office/drawing/2014/main" id="{2020945D-F91A-45BB-BF39-CAA067D5AC9C}"/>
            </a:ext>
          </a:extLst>
        </xdr:cNvPr>
        <xdr:cNvCxnSpPr/>
      </xdr:nvCxnSpPr>
      <xdr:spPr>
        <a:xfrm flipV="1">
          <a:off x="19545300" y="186579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10685</xdr:rowOff>
    </xdr:from>
    <xdr:ext cx="469744" cy="259045"/>
    <xdr:sp macro="" textlink="">
      <xdr:nvSpPr>
        <xdr:cNvPr id="601" name="n_1mainValue【庁舎】&#10;一人当たり面積">
          <a:extLst>
            <a:ext uri="{FF2B5EF4-FFF2-40B4-BE49-F238E27FC236}">
              <a16:creationId xmlns:a16="http://schemas.microsoft.com/office/drawing/2014/main" id="{8F8BC9DA-60B7-4048-809E-9CEEFFA70817}"/>
            </a:ext>
          </a:extLst>
        </xdr:cNvPr>
        <xdr:cNvSpPr txBox="1"/>
      </xdr:nvSpPr>
      <xdr:spPr>
        <a:xfrm>
          <a:off x="21075727" y="1869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11828</xdr:rowOff>
    </xdr:from>
    <xdr:ext cx="469744" cy="259045"/>
    <xdr:sp macro="" textlink="">
      <xdr:nvSpPr>
        <xdr:cNvPr id="602" name="n_2mainValue【庁舎】&#10;一人当たり面積">
          <a:extLst>
            <a:ext uri="{FF2B5EF4-FFF2-40B4-BE49-F238E27FC236}">
              <a16:creationId xmlns:a16="http://schemas.microsoft.com/office/drawing/2014/main" id="{280DBEE7-55B5-41A0-B024-544470F2B88F}"/>
            </a:ext>
          </a:extLst>
        </xdr:cNvPr>
        <xdr:cNvSpPr txBox="1"/>
      </xdr:nvSpPr>
      <xdr:spPr>
        <a:xfrm>
          <a:off x="20199427" y="186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12971</xdr:rowOff>
    </xdr:from>
    <xdr:ext cx="469744" cy="259045"/>
    <xdr:sp macro="" textlink="">
      <xdr:nvSpPr>
        <xdr:cNvPr id="603" name="n_3mainValue【庁舎】&#10;一人当たり面積">
          <a:extLst>
            <a:ext uri="{FF2B5EF4-FFF2-40B4-BE49-F238E27FC236}">
              <a16:creationId xmlns:a16="http://schemas.microsoft.com/office/drawing/2014/main" id="{0AEA5FA0-75D9-4EBD-BEE4-2185B617CAA9}"/>
            </a:ext>
          </a:extLst>
        </xdr:cNvPr>
        <xdr:cNvSpPr txBox="1"/>
      </xdr:nvSpPr>
      <xdr:spPr>
        <a:xfrm>
          <a:off x="19310427" y="187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196799D1-C48E-4405-95ED-63D3ECF648F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AC9C8952-0F62-4FC8-B3D6-DC93048757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18B8E717-54C3-4346-B301-959BF052CC5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庁舎が類似団体と比較すると減価償却率が高くなっている。福祉施設については河原総合センター１施設のため、極端な数値となっている。また体育館・プールについては減価償却率が上昇傾向で類似団体の平均値に迫っている。とくに老朽化が進んでいるのは河原生涯学習センター、高森自然学校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施設となっている。老朽化が進んでいる施設については令和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年度に策定予定の個別計画に基づき適切に管理更新に努めていく。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５年間いずれも全国・熊本県平均及び類似団体平均を若干下回る形で推移している。これは、人口減少や、町の基盤産業である農林業における後継者不足等の厳しい情勢により、自主財源である町税収が乏しく、財政基盤が強くないことが要因といえる。</a:t>
          </a:r>
        </a:p>
        <a:p>
          <a:r>
            <a:rPr kumimoji="1" lang="ja-JP" altLang="en-US" sz="1300">
              <a:latin typeface="ＭＳ Ｐゴシック" panose="020B0600070205080204" pitchFamily="50" charset="-128"/>
              <a:ea typeface="ＭＳ Ｐゴシック" panose="020B0600070205080204" pitchFamily="50" charset="-128"/>
            </a:rPr>
            <a:t>　このため、本町の基幹産業強化に向け、農業者の所得向上対策や収納率の向上に取り組み、税収増等による自主財源の確保を図る必要がある。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60778</xdr:rowOff>
    </xdr:from>
    <xdr:to>
      <xdr:col>23</xdr:col>
      <xdr:colOff>133350</xdr:colOff>
      <xdr:row>43</xdr:row>
      <xdr:rowOff>78015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78015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78015</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27215</xdr:rowOff>
    </xdr:from>
    <xdr:to>
      <xdr:col>15</xdr:col>
      <xdr:colOff>133350</xdr:colOff>
      <xdr:row>43</xdr:row>
      <xdr:rowOff>128815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113592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過去５年間、全国平均や熊本県平均を下回っているものの、類似団体比較ではやや高い水準で推移し、</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年連続の上昇となった。Ｈ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ポイントの上昇となっているが、要因として本町にとって最も大きな経常一般財源である普通交付税が約</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百万円減少したため、経常収支比率全体に影響したものである。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増加傾向が続いているため、経常的経費の精査・削減を図っていく必要がある。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97282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0117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63</xdr:row>
      <xdr:rowOff>99822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86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80772</xdr:rowOff>
    </xdr:from>
    <xdr:to>
      <xdr:col>15</xdr:col>
      <xdr:colOff>82550</xdr:colOff>
      <xdr:row>63</xdr:row>
      <xdr:rowOff>61214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539222"/>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80772</xdr:rowOff>
    </xdr:from>
    <xdr:to>
      <xdr:col>11</xdr:col>
      <xdr:colOff>31750</xdr:colOff>
      <xdr:row>62</xdr:row>
      <xdr:rowOff>140970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53922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46482</xdr:rowOff>
    </xdr:from>
    <xdr:to>
      <xdr:col>23</xdr:col>
      <xdr:colOff>184150</xdr:colOff>
      <xdr:row>64</xdr:row>
      <xdr:rowOff>148082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18559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49022</xdr:rowOff>
    </xdr:from>
    <xdr:to>
      <xdr:col>19</xdr:col>
      <xdr:colOff>184150</xdr:colOff>
      <xdr:row>63</xdr:row>
      <xdr:rowOff>150622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10414</xdr:rowOff>
    </xdr:from>
    <xdr:to>
      <xdr:col>15</xdr:col>
      <xdr:colOff>133350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96791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29972</xdr:rowOff>
    </xdr:from>
    <xdr:to>
      <xdr:col>11</xdr:col>
      <xdr:colOff>82550</xdr:colOff>
      <xdr:row>61</xdr:row>
      <xdr:rowOff>131572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141749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[269,514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Ｈ２６年度までは類似団体を大きく下回っていたが、Ｈ２７年度から大幅に上昇し、類似団体とほぼ同水準で推移している。主な要因はふるさと納税に係る返礼品等の物件費である。</a:t>
          </a:r>
        </a:p>
        <a:p>
          <a:r>
            <a:rPr kumimoji="1" lang="ja-JP" altLang="en-US" sz="1300">
              <a:latin typeface="ＭＳ Ｐゴシック" panose="020B0600070205080204" pitchFamily="50" charset="-128"/>
              <a:ea typeface="ＭＳ Ｐゴシック" panose="020B0600070205080204" pitchFamily="50" charset="-128"/>
            </a:rPr>
            <a:t>　寄付額に対する返礼品額の率は総務省の示す３割以内を遵守しつつも、ふるさと納税は貴重な自主財源であることから積極的に取り組む必要がある。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64759</xdr:rowOff>
    </xdr:from>
    <xdr:to>
      <xdr:col>23</xdr:col>
      <xdr:colOff>133350</xdr:colOff>
      <xdr:row>84</xdr:row>
      <xdr:rowOff>80595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66559"/>
          <a:ext cx="8382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970</xdr:rowOff>
    </xdr:from>
    <xdr:to>
      <xdr:col>19</xdr:col>
      <xdr:colOff>133350</xdr:colOff>
      <xdr:row>84</xdr:row>
      <xdr:rowOff>64759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402770"/>
          <a:ext cx="889000" cy="6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970</xdr:rowOff>
    </xdr:from>
    <xdr:to>
      <xdr:col>15</xdr:col>
      <xdr:colOff>82550</xdr:colOff>
      <xdr:row>84</xdr:row>
      <xdr:rowOff>1916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40277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170951</xdr:rowOff>
    </xdr:from>
    <xdr:to>
      <xdr:col>11</xdr:col>
      <xdr:colOff>31750</xdr:colOff>
      <xdr:row>84</xdr:row>
      <xdr:rowOff>1916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29851"/>
          <a:ext cx="889000" cy="17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29795</xdr:rowOff>
    </xdr:from>
    <xdr:to>
      <xdr:col>23</xdr:col>
      <xdr:colOff>184150</xdr:colOff>
      <xdr:row>84</xdr:row>
      <xdr:rowOff>131395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3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46322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27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13959</xdr:rowOff>
    </xdr:from>
    <xdr:to>
      <xdr:col>19</xdr:col>
      <xdr:colOff>184150</xdr:colOff>
      <xdr:row>84</xdr:row>
      <xdr:rowOff>115559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4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125736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84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121620</xdr:rowOff>
    </xdr:from>
    <xdr:to>
      <xdr:col>15</xdr:col>
      <xdr:colOff>133350</xdr:colOff>
      <xdr:row>84</xdr:row>
      <xdr:rowOff>51770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35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61947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2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122566</xdr:rowOff>
    </xdr:from>
    <xdr:to>
      <xdr:col>11</xdr:col>
      <xdr:colOff>82550</xdr:colOff>
      <xdr:row>84</xdr:row>
      <xdr:rowOff>52716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62893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120151</xdr:rowOff>
    </xdr:from>
    <xdr:to>
      <xdr:col>7</xdr:col>
      <xdr:colOff>31750</xdr:colOff>
      <xdr:row>83</xdr:row>
      <xdr:rowOff>50301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60478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4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全国町村平均、類似団体平均との比較においては、若干下回っている。今後は定年退職等の影響により、職員の若年化及びラスパイレス指数の減少を見込んでいる。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90593</xdr:rowOff>
    </xdr:from>
    <xdr:to>
      <xdr:col>81</xdr:col>
      <xdr:colOff>44450</xdr:colOff>
      <xdr:row>84</xdr:row>
      <xdr:rowOff>171027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9239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171027</xdr:rowOff>
    </xdr:from>
    <xdr:to>
      <xdr:col>77</xdr:col>
      <xdr:colOff>44450</xdr:colOff>
      <xdr:row>85</xdr:row>
      <xdr:rowOff>55880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728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55880</xdr:rowOff>
    </xdr:from>
    <xdr:to>
      <xdr:col>72</xdr:col>
      <xdr:colOff>203200</xdr:colOff>
      <xdr:row>85</xdr:row>
      <xdr:rowOff>168487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2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168487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6291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39793</xdr:rowOff>
    </xdr:from>
    <xdr:to>
      <xdr:col>81</xdr:col>
      <xdr:colOff>95250</xdr:colOff>
      <xdr:row>84</xdr:row>
      <xdr:rowOff>141393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56320</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86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120227</xdr:rowOff>
    </xdr:from>
    <xdr:to>
      <xdr:col>77</xdr:col>
      <xdr:colOff>95250</xdr:colOff>
      <xdr:row>85</xdr:row>
      <xdr:rowOff>50377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60554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29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5080</xdr:rowOff>
    </xdr:from>
    <xdr:to>
      <xdr:col>73</xdr:col>
      <xdr:colOff>44450</xdr:colOff>
      <xdr:row>85</xdr:row>
      <xdr:rowOff>106680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116857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32614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人口減少等の要因により、人口千人当たり職員数は近年微増傾向にある。Ｈ３０年度においても、前年度から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人上昇し、</a:t>
          </a:r>
          <a:r>
            <a:rPr kumimoji="1" lang="en-US" altLang="ja-JP" sz="1300">
              <a:latin typeface="ＭＳ Ｐゴシック" panose="020B0600070205080204" pitchFamily="50" charset="-128"/>
              <a:ea typeface="ＭＳ Ｐゴシック" panose="020B0600070205080204" pitchFamily="50" charset="-128"/>
            </a:rPr>
            <a:t>13.01</a:t>
          </a:r>
          <a:r>
            <a:rPr kumimoji="1" lang="ja-JP" altLang="en-US" sz="1300">
              <a:latin typeface="ＭＳ Ｐゴシック" panose="020B0600070205080204" pitchFamily="50" charset="-128"/>
              <a:ea typeface="ＭＳ Ｐゴシック" panose="020B0600070205080204" pitchFamily="50" charset="-128"/>
            </a:rPr>
            <a:t>人となった。全国平均や熊本県平均を大きく上回っているものの、類似団体比較では下回っており、今後も維持していく必要がある。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24928</xdr:rowOff>
    </xdr:from>
    <xdr:to>
      <xdr:col>81</xdr:col>
      <xdr:colOff>44450</xdr:colOff>
      <xdr:row>61</xdr:row>
      <xdr:rowOff>26997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83378"/>
          <a:ext cx="8382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20103</xdr:rowOff>
    </xdr:from>
    <xdr:to>
      <xdr:col>77</xdr:col>
      <xdr:colOff>44450</xdr:colOff>
      <xdr:row>61</xdr:row>
      <xdr:rowOff>24928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78553"/>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144671</xdr:rowOff>
    </xdr:from>
    <xdr:to>
      <xdr:col>72</xdr:col>
      <xdr:colOff>203200</xdr:colOff>
      <xdr:row>61</xdr:row>
      <xdr:rowOff>20103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431671"/>
          <a:ext cx="889000" cy="4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144671</xdr:rowOff>
    </xdr:from>
    <xdr:to>
      <xdr:col>68</xdr:col>
      <xdr:colOff>152400</xdr:colOff>
      <xdr:row>60</xdr:row>
      <xdr:rowOff>154323</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43167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147647</xdr:rowOff>
    </xdr:from>
    <xdr:to>
      <xdr:col>81</xdr:col>
      <xdr:colOff>95250</xdr:colOff>
      <xdr:row>61</xdr:row>
      <xdr:rowOff>77797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164174</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27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145578</xdr:rowOff>
    </xdr:from>
    <xdr:to>
      <xdr:col>77</xdr:col>
      <xdr:colOff>95250</xdr:colOff>
      <xdr:row>61</xdr:row>
      <xdr:rowOff>75728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4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85905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20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140753</xdr:rowOff>
    </xdr:from>
    <xdr:to>
      <xdr:col>73</xdr:col>
      <xdr:colOff>44450</xdr:colOff>
      <xdr:row>61</xdr:row>
      <xdr:rowOff>70903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42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81080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19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93871</xdr:rowOff>
    </xdr:from>
    <xdr:to>
      <xdr:col>68</xdr:col>
      <xdr:colOff>203200</xdr:colOff>
      <xdr:row>61</xdr:row>
      <xdr:rowOff>24021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8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34198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14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103523</xdr:rowOff>
    </xdr:from>
    <xdr:to>
      <xdr:col>64</xdr:col>
      <xdr:colOff>152400</xdr:colOff>
      <xdr:row>61</xdr:row>
      <xdr:rowOff>33673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3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43850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15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及び類似団体平均と比較しても低い値で推移している。事業の精査や補助金等の活用、財政調整基金の増加等により交付税措置率の低い新規地方債の抑制を行ってきたため、順調に実質公債費比率は減少してきた。</a:t>
          </a:r>
        </a:p>
        <a:p>
          <a:r>
            <a:rPr kumimoji="1" lang="ja-JP" altLang="en-US" sz="1300">
              <a:latin typeface="ＭＳ Ｐゴシック" panose="020B0600070205080204" pitchFamily="50" charset="-128"/>
              <a:ea typeface="ＭＳ Ｐゴシック" panose="020B0600070205080204" pitchFamily="50" charset="-128"/>
            </a:rPr>
            <a:t>　今後は、創造的復興に係る事業への地方債活用を予定しているが、実質公債費比率や留保財源等を考慮しつつ、事業を精査していく必要がある。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13462</xdr:rowOff>
    </xdr:from>
    <xdr:to>
      <xdr:col>77</xdr:col>
      <xdr:colOff>44450</xdr:colOff>
      <xdr:row>41</xdr:row>
      <xdr:rowOff>42418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42418</xdr:rowOff>
    </xdr:from>
    <xdr:to>
      <xdr:col>72</xdr:col>
      <xdr:colOff>203200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134112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565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131335</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134112</xdr:rowOff>
    </xdr:from>
    <xdr:to>
      <xdr:col>77</xdr:col>
      <xdr:colOff>95250</xdr:colOff>
      <xdr:row>41</xdr:row>
      <xdr:rowOff>64262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74439</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163068</xdr:rowOff>
    </xdr:from>
    <xdr:to>
      <xdr:col>73</xdr:col>
      <xdr:colOff>44450</xdr:colOff>
      <xdr:row>41</xdr:row>
      <xdr:rowOff>93218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103395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23639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」という数値を維持しており、全国平均や熊本県平均を下回っている。今後も健全な財政運営に努めていく。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熊本県平均を若干下回っているが、全国平均、類似団体平均を上回り、前年度から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ポイントの増加となった。普通交付税の減少に加え、Ｈ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年度より副町長を置いたこと等により人件費が増加となった。</a:t>
          </a:r>
        </a:p>
        <a:p>
          <a:r>
            <a:rPr kumimoji="1" lang="ja-JP" altLang="en-US" sz="1300">
              <a:latin typeface="ＭＳ Ｐゴシック" panose="020B0600070205080204" pitchFamily="50" charset="-128"/>
              <a:ea typeface="ＭＳ Ｐゴシック" panose="020B0600070205080204" pitchFamily="50" charset="-128"/>
            </a:rPr>
            <a:t>　今後、定年退職を迎える職員が一時的に増加するが、、職員の若年化に伴い、若干減少する見込みとなっている。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19558</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320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77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6778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熊本県平均を上回っているものの全国平均や、類似団体平均との比較において下回り、前年比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ポイント減少した。この主な要因として、地籍調査事業の減少（他の被災自治体が実施できない状況のため、Ｈ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年度に本町が多く実施）が挙げられる。</a:t>
          </a:r>
        </a:p>
        <a:p>
          <a:r>
            <a:rPr kumimoji="1" lang="ja-JP" altLang="en-US" sz="1300">
              <a:latin typeface="ＭＳ Ｐゴシック" panose="020B0600070205080204" pitchFamily="50" charset="-128"/>
              <a:ea typeface="ＭＳ Ｐゴシック" panose="020B0600070205080204" pitchFamily="50" charset="-128"/>
            </a:rPr>
            <a:t>　しかしながら、経常収支比率全体は増加傾向にあるため、物件費の更なる削減に努める必要がある。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65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92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106426</xdr:rowOff>
    </xdr:from>
    <xdr:to>
      <xdr:col>73</xdr:col>
      <xdr:colOff>180975</xdr:colOff>
      <xdr:row>16</xdr:row>
      <xdr:rowOff>49276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7817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106426</xdr:rowOff>
    </xdr:from>
    <xdr:to>
      <xdr:col>69</xdr:col>
      <xdr:colOff>92075</xdr:colOff>
      <xdr:row>16</xdr:row>
      <xdr:rowOff>35560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6781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169926</xdr:rowOff>
    </xdr:from>
    <xdr:to>
      <xdr:col>74</xdr:col>
      <xdr:colOff>31750</xdr:colOff>
      <xdr:row>16</xdr:row>
      <xdr:rowOff>100076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55626</xdr:rowOff>
    </xdr:from>
    <xdr:to>
      <xdr:col>69</xdr:col>
      <xdr:colOff>142875</xdr:colOff>
      <xdr:row>15</xdr:row>
      <xdr:rowOff>157226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167403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全国平均、熊本県平均は下回っているものの、類似団体比較では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ポイント上回っており、前年度比較においても、</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ポイントの増となっている。少子高齢化等による社会保障費の増等により、近年上昇傾向にあるが、特にＨ２８年度以降、類似団体との差が大きくなっている。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165100</xdr:rowOff>
    </xdr:from>
    <xdr:to>
      <xdr:col>24</xdr:col>
      <xdr:colOff>25400</xdr:colOff>
      <xdr:row>58</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9377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520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全国平均、県平均、類似団体平均を下回っている。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主に特別会計への繰出金であるが、当該経費については、繰出し基準を遵守し、普通会計への負担を減らすよう努める。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113284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682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113284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596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53848</xdr:rowOff>
    </xdr:from>
    <xdr:to>
      <xdr:col>69</xdr:col>
      <xdr:colOff>92075</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55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xdr:rowOff>
    </xdr:from>
    <xdr:to>
      <xdr:col>65</xdr:col>
      <xdr:colOff>53975</xdr:colOff>
      <xdr:row>56</xdr:row>
      <xdr:rowOff>104648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114825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全国平均、熊本県平均、類似団体平均と比べても上回っている。要因として普通交付税の減少に加え、社会福祉協議会助成金の増加や民生委員活動助成金の見直し等によるものである。しかしながら、それを除いても他団体と比較して高い状態であるため、補助金の抜本的な見直しも視野に入れ、削減に努める必要があ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161290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97282</xdr:rowOff>
    </xdr:from>
    <xdr:to>
      <xdr:col>78</xdr:col>
      <xdr:colOff>69850</xdr:colOff>
      <xdr:row>37</xdr:row>
      <xdr:rowOff>115570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440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3677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これまで事業の精査や補助金等の活用により新規地方債の抑制を行ってきたため、順調に実質公債費比率及び公債費は減少し、経常収支比率抑制に大きく貢献してきた。</a:t>
          </a:r>
        </a:p>
        <a:p>
          <a:r>
            <a:rPr kumimoji="1" lang="ja-JP" altLang="en-US" sz="1300">
              <a:latin typeface="ＭＳ Ｐゴシック" panose="020B0600070205080204" pitchFamily="50" charset="-128"/>
              <a:ea typeface="ＭＳ Ｐゴシック" panose="020B0600070205080204" pitchFamily="50" charset="-128"/>
            </a:rPr>
            <a:t>　しかし、熊本地震災害復旧、創造的復興に係る経費に地方債を活用しており、今後も更なる地方債発行が予定されているため、Ｒ１より公債費の上昇を見込んでおり、経常収支比率全体に波及するものと考えている。今後、事業の精査と経常経費削減を徹底する必要があ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92711</xdr:rowOff>
    </xdr:from>
    <xdr:to>
      <xdr:col>24</xdr:col>
      <xdr:colOff>25400</xdr:colOff>
      <xdr:row>76</xdr:row>
      <xdr:rowOff>100330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229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100330</xdr:rowOff>
    </xdr:from>
    <xdr:to>
      <xdr:col>19</xdr:col>
      <xdr:colOff>187325</xdr:colOff>
      <xdr:row>76</xdr:row>
      <xdr:rowOff>123189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305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123189</xdr:rowOff>
    </xdr:from>
    <xdr:to>
      <xdr:col>15</xdr:col>
      <xdr:colOff>98425</xdr:colOff>
      <xdr:row>76</xdr:row>
      <xdr:rowOff>142239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12700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724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49530</xdr:rowOff>
    </xdr:from>
    <xdr:to>
      <xdr:col>20</xdr:col>
      <xdr:colOff>38100</xdr:colOff>
      <xdr:row>76</xdr:row>
      <xdr:rowOff>151130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161307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8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72389</xdr:rowOff>
    </xdr:from>
    <xdr:to>
      <xdr:col>15</xdr:col>
      <xdr:colOff>149225</xdr:colOff>
      <xdr:row>77</xdr:row>
      <xdr:rowOff>2539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12717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全国平均、熊本県平均を下回っているものの、類似団体平均との比較では上回り、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増となった。人件費の伸びが主な要因としてあげられる。また、今後も増加が見込まれる扶助費は、少子高齢化を背景とした社会保障費の増により削減が難しい経費であるが、資格審査等の適正化を検討する等増大の抑制を図るとともに、その他の経費の削減に努める必要が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107406</xdr:rowOff>
    </xdr:from>
    <xdr:to>
      <xdr:col>82</xdr:col>
      <xdr:colOff>107950</xdr:colOff>
      <xdr:row>77</xdr:row>
      <xdr:rowOff>56787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37606"/>
          <a:ext cx="8382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61686</xdr:rowOff>
    </xdr:from>
    <xdr:to>
      <xdr:col>78</xdr:col>
      <xdr:colOff>69850</xdr:colOff>
      <xdr:row>76</xdr:row>
      <xdr:rowOff>107406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9188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169454</xdr:rowOff>
    </xdr:from>
    <xdr:to>
      <xdr:col>73</xdr:col>
      <xdr:colOff>180975</xdr:colOff>
      <xdr:row>76</xdr:row>
      <xdr:rowOff>61686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56754"/>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169454</xdr:rowOff>
    </xdr:from>
    <xdr:to>
      <xdr:col>69</xdr:col>
      <xdr:colOff>92075</xdr:colOff>
      <xdr:row>75</xdr:row>
      <xdr:rowOff>118835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56754"/>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5987</xdr:rowOff>
    </xdr:from>
    <xdr:to>
      <xdr:col>82</xdr:col>
      <xdr:colOff>158750</xdr:colOff>
      <xdr:row>77</xdr:row>
      <xdr:rowOff>107587</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149514</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56606</xdr:rowOff>
    </xdr:from>
    <xdr:to>
      <xdr:col>78</xdr:col>
      <xdr:colOff>120650</xdr:colOff>
      <xdr:row>76</xdr:row>
      <xdr:rowOff>158206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08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142983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17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10886</xdr:rowOff>
    </xdr:from>
    <xdr:to>
      <xdr:col>74</xdr:col>
      <xdr:colOff>31750</xdr:colOff>
      <xdr:row>76</xdr:row>
      <xdr:rowOff>112486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97263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118654</xdr:rowOff>
    </xdr:from>
    <xdr:to>
      <xdr:col>69</xdr:col>
      <xdr:colOff>142875</xdr:colOff>
      <xdr:row>75</xdr:row>
      <xdr:rowOff>48804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58981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68035</xdr:rowOff>
    </xdr:from>
    <xdr:to>
      <xdr:col>65</xdr:col>
      <xdr:colOff>53975</xdr:colOff>
      <xdr:row>75</xdr:row>
      <xdr:rowOff>169636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154413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94604</xdr:rowOff>
    </xdr:from>
    <xdr:to>
      <xdr:col>29</xdr:col>
      <xdr:colOff>127000</xdr:colOff>
      <xdr:row>17</xdr:row>
      <xdr:rowOff>150405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056879"/>
          <a:ext cx="647700" cy="55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146387</xdr:rowOff>
    </xdr:from>
    <xdr:to>
      <xdr:col>26</xdr:col>
      <xdr:colOff>50800</xdr:colOff>
      <xdr:row>17</xdr:row>
      <xdr:rowOff>150405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08662"/>
          <a:ext cx="698500" cy="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146387</xdr:rowOff>
    </xdr:from>
    <xdr:to>
      <xdr:col>22</xdr:col>
      <xdr:colOff>114300</xdr:colOff>
      <xdr:row>18</xdr:row>
      <xdr:rowOff>3889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08662"/>
          <a:ext cx="698500" cy="28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3889</xdr:rowOff>
    </xdr:from>
    <xdr:to>
      <xdr:col>18</xdr:col>
      <xdr:colOff>177800</xdr:colOff>
      <xdr:row>18</xdr:row>
      <xdr:rowOff>44603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137614"/>
          <a:ext cx="698500" cy="40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43804</xdr:rowOff>
    </xdr:from>
    <xdr:to>
      <xdr:col>29</xdr:col>
      <xdr:colOff>177800</xdr:colOff>
      <xdr:row>17</xdr:row>
      <xdr:rowOff>145404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06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15881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97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99605</xdr:rowOff>
    </xdr:from>
    <xdr:to>
      <xdr:col>26</xdr:col>
      <xdr:colOff>101600</xdr:colOff>
      <xdr:row>18</xdr:row>
      <xdr:rowOff>29755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06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14532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4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95587</xdr:rowOff>
    </xdr:from>
    <xdr:to>
      <xdr:col>22</xdr:col>
      <xdr:colOff>165100</xdr:colOff>
      <xdr:row>18</xdr:row>
      <xdr:rowOff>25737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57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10514</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14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124539</xdr:rowOff>
    </xdr:from>
    <xdr:to>
      <xdr:col>19</xdr:col>
      <xdr:colOff>38100</xdr:colOff>
      <xdr:row>18</xdr:row>
      <xdr:rowOff>54689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086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39466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17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165253</xdr:rowOff>
    </xdr:from>
    <xdr:to>
      <xdr:col>15</xdr:col>
      <xdr:colOff>101600</xdr:colOff>
      <xdr:row>18</xdr:row>
      <xdr:rowOff>95403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12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80180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21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112576</xdr:rowOff>
    </xdr:from>
    <xdr:to>
      <xdr:col>29</xdr:col>
      <xdr:colOff>127000</xdr:colOff>
      <xdr:row>35</xdr:row>
      <xdr:rowOff>126488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2926"/>
          <a:ext cx="6477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104053</xdr:rowOff>
    </xdr:from>
    <xdr:to>
      <xdr:col>26</xdr:col>
      <xdr:colOff>50800</xdr:colOff>
      <xdr:row>35</xdr:row>
      <xdr:rowOff>112576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14403"/>
          <a:ext cx="698500" cy="8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77775</xdr:rowOff>
    </xdr:from>
    <xdr:to>
      <xdr:col>22</xdr:col>
      <xdr:colOff>114300</xdr:colOff>
      <xdr:row>35</xdr:row>
      <xdr:rowOff>104053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88125"/>
          <a:ext cx="698500" cy="26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69436</xdr:rowOff>
    </xdr:from>
    <xdr:to>
      <xdr:col>18</xdr:col>
      <xdr:colOff>177800</xdr:colOff>
      <xdr:row>35</xdr:row>
      <xdr:rowOff>77775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79786"/>
          <a:ext cx="698500" cy="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75688</xdr:rowOff>
    </xdr:from>
    <xdr:to>
      <xdr:col>29</xdr:col>
      <xdr:colOff>177800</xdr:colOff>
      <xdr:row>35</xdr:row>
      <xdr:rowOff>177288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8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47765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5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61776</xdr:rowOff>
    </xdr:from>
    <xdr:to>
      <xdr:col>26</xdr:col>
      <xdr:colOff>101600</xdr:colOff>
      <xdr:row>35</xdr:row>
      <xdr:rowOff>163376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2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148153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53253</xdr:rowOff>
    </xdr:from>
    <xdr:to>
      <xdr:col>22</xdr:col>
      <xdr:colOff>165100</xdr:colOff>
      <xdr:row>35</xdr:row>
      <xdr:rowOff>154853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139630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49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26975</xdr:rowOff>
    </xdr:from>
    <xdr:to>
      <xdr:col>19</xdr:col>
      <xdr:colOff>38100</xdr:colOff>
      <xdr:row>35</xdr:row>
      <xdr:rowOff>128575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3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113352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2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18636</xdr:rowOff>
    </xdr:from>
    <xdr:to>
      <xdr:col>15</xdr:col>
      <xdr:colOff>101600</xdr:colOff>
      <xdr:row>35</xdr:row>
      <xdr:rowOff>120236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2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105013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71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78770</xdr:rowOff>
    </xdr:from>
    <xdr:to>
      <xdr:col>24</xdr:col>
      <xdr:colOff>63500</xdr:colOff>
      <xdr:row>35</xdr:row>
      <xdr:rowOff>132469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79520"/>
          <a:ext cx="8382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132469</xdr:rowOff>
    </xdr:from>
    <xdr:to>
      <xdr:col>19</xdr:col>
      <xdr:colOff>177800</xdr:colOff>
      <xdr:row>35</xdr:row>
      <xdr:rowOff>138290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33219"/>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138290</xdr:rowOff>
    </xdr:from>
    <xdr:to>
      <xdr:col>15</xdr:col>
      <xdr:colOff>50800</xdr:colOff>
      <xdr:row>35</xdr:row>
      <xdr:rowOff>171422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39040"/>
          <a:ext cx="889000" cy="3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171422</xdr:rowOff>
    </xdr:from>
    <xdr:to>
      <xdr:col>10</xdr:col>
      <xdr:colOff>114300</xdr:colOff>
      <xdr:row>36</xdr:row>
      <xdr:rowOff>38255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2172"/>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27970</xdr:rowOff>
    </xdr:from>
    <xdr:to>
      <xdr:col>24</xdr:col>
      <xdr:colOff>114300</xdr:colOff>
      <xdr:row>35</xdr:row>
      <xdr:rowOff>129570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6397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0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81669</xdr:rowOff>
    </xdr:from>
    <xdr:to>
      <xdr:col>20</xdr:col>
      <xdr:colOff>38100</xdr:colOff>
      <xdr:row>36</xdr:row>
      <xdr:rowOff>11819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8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2946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17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87490</xdr:rowOff>
    </xdr:from>
    <xdr:to>
      <xdr:col>15</xdr:col>
      <xdr:colOff>101600</xdr:colOff>
      <xdr:row>36</xdr:row>
      <xdr:rowOff>17640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8767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18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120622</xdr:rowOff>
    </xdr:from>
    <xdr:to>
      <xdr:col>10</xdr:col>
      <xdr:colOff>165100</xdr:colOff>
      <xdr:row>36</xdr:row>
      <xdr:rowOff>50772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41899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1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158905</xdr:rowOff>
    </xdr:from>
    <xdr:to>
      <xdr:col>6</xdr:col>
      <xdr:colOff>38100</xdr:colOff>
      <xdr:row>36</xdr:row>
      <xdr:rowOff>89055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80182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5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80021</xdr:rowOff>
    </xdr:from>
    <xdr:to>
      <xdr:col>24</xdr:col>
      <xdr:colOff>63500</xdr:colOff>
      <xdr:row>55</xdr:row>
      <xdr:rowOff>85303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09771"/>
          <a:ext cx="8382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80021</xdr:rowOff>
    </xdr:from>
    <xdr:to>
      <xdr:col>19</xdr:col>
      <xdr:colOff>177800</xdr:colOff>
      <xdr:row>55</xdr:row>
      <xdr:rowOff>92910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977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73082</xdr:rowOff>
    </xdr:from>
    <xdr:to>
      <xdr:col>15</xdr:col>
      <xdr:colOff>50800</xdr:colOff>
      <xdr:row>55</xdr:row>
      <xdr:rowOff>92910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502832"/>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73082</xdr:rowOff>
    </xdr:from>
    <xdr:to>
      <xdr:col>10</xdr:col>
      <xdr:colOff>114300</xdr:colOff>
      <xdr:row>56</xdr:row>
      <xdr:rowOff>84959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02832"/>
          <a:ext cx="889000" cy="18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34503</xdr:rowOff>
    </xdr:from>
    <xdr:to>
      <xdr:col>24</xdr:col>
      <xdr:colOff>114300</xdr:colOff>
      <xdr:row>55</xdr:row>
      <xdr:rowOff>136103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6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12930</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29221</xdr:rowOff>
    </xdr:from>
    <xdr:to>
      <xdr:col>20</xdr:col>
      <xdr:colOff>38100</xdr:colOff>
      <xdr:row>55</xdr:row>
      <xdr:rowOff>130821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121948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5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42110</xdr:rowOff>
    </xdr:from>
    <xdr:to>
      <xdr:col>15</xdr:col>
      <xdr:colOff>101600</xdr:colOff>
      <xdr:row>55</xdr:row>
      <xdr:rowOff>143710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134837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5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22282</xdr:rowOff>
    </xdr:from>
    <xdr:to>
      <xdr:col>10</xdr:col>
      <xdr:colOff>165100</xdr:colOff>
      <xdr:row>55</xdr:row>
      <xdr:rowOff>123882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5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140409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34159</xdr:rowOff>
    </xdr:from>
    <xdr:to>
      <xdr:col>6</xdr:col>
      <xdr:colOff>38100</xdr:colOff>
      <xdr:row>56</xdr:row>
      <xdr:rowOff>135759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126886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164937</xdr:rowOff>
    </xdr:from>
    <xdr:to>
      <xdr:col>24</xdr:col>
      <xdr:colOff>63500</xdr:colOff>
      <xdr:row>76</xdr:row>
      <xdr:rowOff>39024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023687"/>
          <a:ext cx="8382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164937</xdr:rowOff>
    </xdr:from>
    <xdr:to>
      <xdr:col>19</xdr:col>
      <xdr:colOff>177800</xdr:colOff>
      <xdr:row>77</xdr:row>
      <xdr:rowOff>60787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023687"/>
          <a:ext cx="889000" cy="23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60787</xdr:rowOff>
    </xdr:from>
    <xdr:to>
      <xdr:col>15</xdr:col>
      <xdr:colOff>50800</xdr:colOff>
      <xdr:row>77</xdr:row>
      <xdr:rowOff>77681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262437"/>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30087</xdr:rowOff>
    </xdr:from>
    <xdr:to>
      <xdr:col>10</xdr:col>
      <xdr:colOff>114300</xdr:colOff>
      <xdr:row>77</xdr:row>
      <xdr:rowOff>77681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231737"/>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159674</xdr:rowOff>
    </xdr:from>
    <xdr:to>
      <xdr:col>24</xdr:col>
      <xdr:colOff>114300</xdr:colOff>
      <xdr:row>76</xdr:row>
      <xdr:rowOff>89824</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0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11102</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86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114137</xdr:rowOff>
    </xdr:from>
    <xdr:to>
      <xdr:col>20</xdr:col>
      <xdr:colOff>38100</xdr:colOff>
      <xdr:row>76</xdr:row>
      <xdr:rowOff>44287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7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60814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74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9987</xdr:rowOff>
    </xdr:from>
    <xdr:to>
      <xdr:col>15</xdr:col>
      <xdr:colOff>101600</xdr:colOff>
      <xdr:row>77</xdr:row>
      <xdr:rowOff>111587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1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102714</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30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26881</xdr:rowOff>
    </xdr:from>
    <xdr:to>
      <xdr:col>10</xdr:col>
      <xdr:colOff>165100</xdr:colOff>
      <xdr:row>77</xdr:row>
      <xdr:rowOff>128481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2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119608</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33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150737</xdr:rowOff>
    </xdr:from>
    <xdr:to>
      <xdr:col>6</xdr:col>
      <xdr:colOff>38100</xdr:colOff>
      <xdr:row>77</xdr:row>
      <xdr:rowOff>80887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72014</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327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31131</xdr:rowOff>
    </xdr:from>
    <xdr:to>
      <xdr:col>24</xdr:col>
      <xdr:colOff>63500</xdr:colOff>
      <xdr:row>95</xdr:row>
      <xdr:rowOff>34773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18881"/>
          <a:ext cx="838200" cy="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31131</xdr:rowOff>
    </xdr:from>
    <xdr:to>
      <xdr:col>19</xdr:col>
      <xdr:colOff>177800</xdr:colOff>
      <xdr:row>95</xdr:row>
      <xdr:rowOff>118864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18881"/>
          <a:ext cx="889000" cy="8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118864</xdr:rowOff>
    </xdr:from>
    <xdr:to>
      <xdr:col>15</xdr:col>
      <xdr:colOff>50800</xdr:colOff>
      <xdr:row>95</xdr:row>
      <xdr:rowOff>166708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6614"/>
          <a:ext cx="8890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166708</xdr:rowOff>
    </xdr:from>
    <xdr:to>
      <xdr:col>10</xdr:col>
      <xdr:colOff>114300</xdr:colOff>
      <xdr:row>96</xdr:row>
      <xdr:rowOff>132548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54458"/>
          <a:ext cx="889000" cy="13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155423</xdr:rowOff>
    </xdr:from>
    <xdr:to>
      <xdr:col>24</xdr:col>
      <xdr:colOff>114300</xdr:colOff>
      <xdr:row>95</xdr:row>
      <xdr:rowOff>85573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6850</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151781</xdr:rowOff>
    </xdr:from>
    <xdr:to>
      <xdr:col>20</xdr:col>
      <xdr:colOff>38100</xdr:colOff>
      <xdr:row>95</xdr:row>
      <xdr:rowOff>81931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98458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68064</xdr:rowOff>
    </xdr:from>
    <xdr:to>
      <xdr:col>15</xdr:col>
      <xdr:colOff>101600</xdr:colOff>
      <xdr:row>95</xdr:row>
      <xdr:rowOff>169664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115908</xdr:rowOff>
    </xdr:from>
    <xdr:to>
      <xdr:col>10</xdr:col>
      <xdr:colOff>165100</xdr:colOff>
      <xdr:row>96</xdr:row>
      <xdr:rowOff>46058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62585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81748</xdr:rowOff>
    </xdr:from>
    <xdr:to>
      <xdr:col>6</xdr:col>
      <xdr:colOff>38100</xdr:colOff>
      <xdr:row>97</xdr:row>
      <xdr:rowOff>11898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4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28425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1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130419</xdr:rowOff>
    </xdr:from>
    <xdr:to>
      <xdr:col>55</xdr:col>
      <xdr:colOff>0</xdr:colOff>
      <xdr:row>35</xdr:row>
      <xdr:rowOff>166967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131169"/>
          <a:ext cx="8382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126446</xdr:rowOff>
    </xdr:from>
    <xdr:to>
      <xdr:col>50</xdr:col>
      <xdr:colOff>114300</xdr:colOff>
      <xdr:row>35</xdr:row>
      <xdr:rowOff>166967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55746"/>
          <a:ext cx="889000" cy="2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126446</xdr:rowOff>
    </xdr:from>
    <xdr:to>
      <xdr:col>45</xdr:col>
      <xdr:colOff>177800</xdr:colOff>
      <xdr:row>35</xdr:row>
      <xdr:rowOff>147262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55746"/>
          <a:ext cx="889000" cy="19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147262</xdr:rowOff>
    </xdr:from>
    <xdr:to>
      <xdr:col>41</xdr:col>
      <xdr:colOff>50800</xdr:colOff>
      <xdr:row>36</xdr:row>
      <xdr:rowOff>16818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148012"/>
          <a:ext cx="889000" cy="4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79619</xdr:rowOff>
    </xdr:from>
    <xdr:to>
      <xdr:col>55</xdr:col>
      <xdr:colOff>50800</xdr:colOff>
      <xdr:row>36</xdr:row>
      <xdr:rowOff>9769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08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58046</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5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116167</xdr:rowOff>
    </xdr:from>
    <xdr:to>
      <xdr:col>50</xdr:col>
      <xdr:colOff>165100</xdr:colOff>
      <xdr:row>36</xdr:row>
      <xdr:rowOff>46317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1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37444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2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75646</xdr:rowOff>
    </xdr:from>
    <xdr:to>
      <xdr:col>46</xdr:col>
      <xdr:colOff>38100</xdr:colOff>
      <xdr:row>35</xdr:row>
      <xdr:rowOff>5796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9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22323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8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96462</xdr:rowOff>
    </xdr:from>
    <xdr:to>
      <xdr:col>41</xdr:col>
      <xdr:colOff>101600</xdr:colOff>
      <xdr:row>36</xdr:row>
      <xdr:rowOff>26612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09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17739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18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137468</xdr:rowOff>
    </xdr:from>
    <xdr:to>
      <xdr:col>36</xdr:col>
      <xdr:colOff>165100</xdr:colOff>
      <xdr:row>36</xdr:row>
      <xdr:rowOff>67618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3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58745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2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125927</xdr:rowOff>
    </xdr:from>
    <xdr:to>
      <xdr:col>55</xdr:col>
      <xdr:colOff>0</xdr:colOff>
      <xdr:row>57</xdr:row>
      <xdr:rowOff>73703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727127"/>
          <a:ext cx="838200" cy="1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73703</xdr:rowOff>
    </xdr:from>
    <xdr:to>
      <xdr:col>50</xdr:col>
      <xdr:colOff>114300</xdr:colOff>
      <xdr:row>57</xdr:row>
      <xdr:rowOff>123188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846353"/>
          <a:ext cx="889000" cy="4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123188</xdr:rowOff>
    </xdr:from>
    <xdr:to>
      <xdr:col>45</xdr:col>
      <xdr:colOff>177800</xdr:colOff>
      <xdr:row>58</xdr:row>
      <xdr:rowOff>8640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95838"/>
          <a:ext cx="889000" cy="5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67908</xdr:rowOff>
    </xdr:from>
    <xdr:to>
      <xdr:col>41</xdr:col>
      <xdr:colOff>50800</xdr:colOff>
      <xdr:row>58</xdr:row>
      <xdr:rowOff>8640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326208"/>
          <a:ext cx="889000" cy="6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102855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532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75127</xdr:rowOff>
    </xdr:from>
    <xdr:to>
      <xdr:col>55</xdr:col>
      <xdr:colOff>50800</xdr:colOff>
      <xdr:row>57</xdr:row>
      <xdr:rowOff>5277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53554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5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22903</xdr:rowOff>
    </xdr:from>
    <xdr:to>
      <xdr:col>50</xdr:col>
      <xdr:colOff>165100</xdr:colOff>
      <xdr:row>57</xdr:row>
      <xdr:rowOff>124503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79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115630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88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72388</xdr:rowOff>
    </xdr:from>
    <xdr:to>
      <xdr:col>46</xdr:col>
      <xdr:colOff>38100</xdr:colOff>
      <xdr:row>58</xdr:row>
      <xdr:rowOff>2538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4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165115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93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129290</xdr:rowOff>
    </xdr:from>
    <xdr:to>
      <xdr:col>41</xdr:col>
      <xdr:colOff>101600</xdr:colOff>
      <xdr:row>58</xdr:row>
      <xdr:rowOff>59440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50567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9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17108</xdr:rowOff>
    </xdr:from>
    <xdr:to>
      <xdr:col>36</xdr:col>
      <xdr:colOff>165100</xdr:colOff>
      <xdr:row>54</xdr:row>
      <xdr:rowOff>118708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135235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0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55589</xdr:rowOff>
    </xdr:from>
    <xdr:to>
      <xdr:col>55</xdr:col>
      <xdr:colOff>0</xdr:colOff>
      <xdr:row>78</xdr:row>
      <xdr:rowOff>105763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28689"/>
          <a:ext cx="838200" cy="5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63205</xdr:rowOff>
    </xdr:from>
    <xdr:to>
      <xdr:col>50</xdr:col>
      <xdr:colOff>114300</xdr:colOff>
      <xdr:row>78</xdr:row>
      <xdr:rowOff>105763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436305"/>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63205</xdr:rowOff>
    </xdr:from>
    <xdr:to>
      <xdr:col>45</xdr:col>
      <xdr:colOff>177800</xdr:colOff>
      <xdr:row>78</xdr:row>
      <xdr:rowOff>95503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436305"/>
          <a:ext cx="889000" cy="3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170954</xdr:rowOff>
    </xdr:from>
    <xdr:to>
      <xdr:col>41</xdr:col>
      <xdr:colOff>50800</xdr:colOff>
      <xdr:row>78</xdr:row>
      <xdr:rowOff>95503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201154"/>
          <a:ext cx="889000" cy="26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4789</xdr:rowOff>
    </xdr:from>
    <xdr:to>
      <xdr:col>55</xdr:col>
      <xdr:colOff>50800</xdr:colOff>
      <xdr:row>78</xdr:row>
      <xdr:rowOff>106389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91166</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9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54963</xdr:rowOff>
    </xdr:from>
    <xdr:to>
      <xdr:col>50</xdr:col>
      <xdr:colOff>165100</xdr:colOff>
      <xdr:row>78</xdr:row>
      <xdr:rowOff>156563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2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147690</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2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12405</xdr:rowOff>
    </xdr:from>
    <xdr:to>
      <xdr:col>46</xdr:col>
      <xdr:colOff>38100</xdr:colOff>
      <xdr:row>78</xdr:row>
      <xdr:rowOff>114005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8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105132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7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44703</xdr:rowOff>
    </xdr:from>
    <xdr:to>
      <xdr:col>41</xdr:col>
      <xdr:colOff>101600</xdr:colOff>
      <xdr:row>78</xdr:row>
      <xdr:rowOff>146303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137430</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26428" y="1351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120154</xdr:rowOff>
    </xdr:from>
    <xdr:to>
      <xdr:col>36</xdr:col>
      <xdr:colOff>165100</xdr:colOff>
      <xdr:row>77</xdr:row>
      <xdr:rowOff>50304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41431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57428</xdr:rowOff>
    </xdr:from>
    <xdr:to>
      <xdr:col>55</xdr:col>
      <xdr:colOff>0</xdr:colOff>
      <xdr:row>97</xdr:row>
      <xdr:rowOff>126273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688078"/>
          <a:ext cx="838200" cy="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126273</xdr:rowOff>
    </xdr:from>
    <xdr:to>
      <xdr:col>50</xdr:col>
      <xdr:colOff>114300</xdr:colOff>
      <xdr:row>98</xdr:row>
      <xdr:rowOff>94726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756923"/>
          <a:ext cx="8890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56383</xdr:rowOff>
    </xdr:from>
    <xdr:to>
      <xdr:col>45</xdr:col>
      <xdr:colOff>177800</xdr:colOff>
      <xdr:row>98</xdr:row>
      <xdr:rowOff>94726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8483"/>
          <a:ext cx="889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24726</xdr:rowOff>
    </xdr:from>
    <xdr:to>
      <xdr:col>41</xdr:col>
      <xdr:colOff>50800</xdr:colOff>
      <xdr:row>98</xdr:row>
      <xdr:rowOff>56383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483926"/>
          <a:ext cx="889000" cy="3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6628</xdr:rowOff>
    </xdr:from>
    <xdr:to>
      <xdr:col>55</xdr:col>
      <xdr:colOff>50800</xdr:colOff>
      <xdr:row>97</xdr:row>
      <xdr:rowOff>108228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3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156505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61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75473</xdr:rowOff>
    </xdr:from>
    <xdr:to>
      <xdr:col>50</xdr:col>
      <xdr:colOff>165100</xdr:colOff>
      <xdr:row>98</xdr:row>
      <xdr:rowOff>5623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168200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7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43926</xdr:rowOff>
    </xdr:from>
    <xdr:to>
      <xdr:col>46</xdr:col>
      <xdr:colOff>38100</xdr:colOff>
      <xdr:row>98</xdr:row>
      <xdr:rowOff>145526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136653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5583</xdr:rowOff>
    </xdr:from>
    <xdr:to>
      <xdr:col>41</xdr:col>
      <xdr:colOff>101600</xdr:colOff>
      <xdr:row>98</xdr:row>
      <xdr:rowOff>107183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98310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145376</xdr:rowOff>
    </xdr:from>
    <xdr:to>
      <xdr:col>36</xdr:col>
      <xdr:colOff>165100</xdr:colOff>
      <xdr:row>96</xdr:row>
      <xdr:rowOff>75526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43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92053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20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92917</xdr:rowOff>
    </xdr:from>
    <xdr:to>
      <xdr:col>85</xdr:col>
      <xdr:colOff>127000</xdr:colOff>
      <xdr:row>38</xdr:row>
      <xdr:rowOff>133558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08017"/>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22933</xdr:rowOff>
    </xdr:from>
    <xdr:to>
      <xdr:col>81</xdr:col>
      <xdr:colOff>50800</xdr:colOff>
      <xdr:row>38</xdr:row>
      <xdr:rowOff>92917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538033"/>
          <a:ext cx="889000" cy="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145579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66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22933</xdr:rowOff>
    </xdr:from>
    <xdr:to>
      <xdr:col>76</xdr:col>
      <xdr:colOff>114300</xdr:colOff>
      <xdr:row>38</xdr:row>
      <xdr:rowOff>132819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538033"/>
          <a:ext cx="889000" cy="10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131397</xdr:rowOff>
    </xdr:from>
    <xdr:to>
      <xdr:col>71</xdr:col>
      <xdr:colOff>177800</xdr:colOff>
      <xdr:row>38</xdr:row>
      <xdr:rowOff>132819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649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82758</xdr:rowOff>
    </xdr:from>
    <xdr:to>
      <xdr:col>85</xdr:col>
      <xdr:colOff>177800</xdr:colOff>
      <xdr:row>39</xdr:row>
      <xdr:rowOff>12908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30985</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42117</xdr:rowOff>
    </xdr:from>
    <xdr:to>
      <xdr:col>81</xdr:col>
      <xdr:colOff>101600</xdr:colOff>
      <xdr:row>38</xdr:row>
      <xdr:rowOff>143717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160244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4111" y="63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143583</xdr:rowOff>
    </xdr:from>
    <xdr:to>
      <xdr:col>76</xdr:col>
      <xdr:colOff>165100</xdr:colOff>
      <xdr:row>38</xdr:row>
      <xdr:rowOff>73733</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48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90260</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5111" y="626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82019</xdr:rowOff>
    </xdr:from>
    <xdr:to>
      <xdr:col>72</xdr:col>
      <xdr:colOff>38100</xdr:colOff>
      <xdr:row>39</xdr:row>
      <xdr:rowOff>12169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3296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80597</xdr:rowOff>
    </xdr:from>
    <xdr:to>
      <xdr:col>67</xdr:col>
      <xdr:colOff>101600</xdr:colOff>
      <xdr:row>39</xdr:row>
      <xdr:rowOff>10747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1874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8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137209</xdr:rowOff>
    </xdr:from>
    <xdr:to>
      <xdr:col>85</xdr:col>
      <xdr:colOff>127000</xdr:colOff>
      <xdr:row>76</xdr:row>
      <xdr:rowOff>147769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67409"/>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134803</xdr:rowOff>
    </xdr:from>
    <xdr:to>
      <xdr:col>81</xdr:col>
      <xdr:colOff>50800</xdr:colOff>
      <xdr:row>76</xdr:row>
      <xdr:rowOff>137209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165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119917</xdr:rowOff>
    </xdr:from>
    <xdr:to>
      <xdr:col>76</xdr:col>
      <xdr:colOff>114300</xdr:colOff>
      <xdr:row>76</xdr:row>
      <xdr:rowOff>134803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150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115843</xdr:rowOff>
    </xdr:from>
    <xdr:to>
      <xdr:col>71</xdr:col>
      <xdr:colOff>177800</xdr:colOff>
      <xdr:row>76</xdr:row>
      <xdr:rowOff>119917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4604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96969</xdr:rowOff>
    </xdr:from>
    <xdr:to>
      <xdr:col>85</xdr:col>
      <xdr:colOff>177800</xdr:colOff>
      <xdr:row>77</xdr:row>
      <xdr:rowOff>27119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75396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86409</xdr:rowOff>
    </xdr:from>
    <xdr:to>
      <xdr:col>81</xdr:col>
      <xdr:colOff>101600</xdr:colOff>
      <xdr:row>77</xdr:row>
      <xdr:rowOff>16559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7686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84003</xdr:rowOff>
    </xdr:from>
    <xdr:to>
      <xdr:col>76</xdr:col>
      <xdr:colOff>165100</xdr:colOff>
      <xdr:row>77</xdr:row>
      <xdr:rowOff>14153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5280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69117</xdr:rowOff>
    </xdr:from>
    <xdr:to>
      <xdr:col>72</xdr:col>
      <xdr:colOff>38100</xdr:colOff>
      <xdr:row>76</xdr:row>
      <xdr:rowOff>170717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161844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9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65043</xdr:rowOff>
    </xdr:from>
    <xdr:to>
      <xdr:col>67</xdr:col>
      <xdr:colOff>101600</xdr:colOff>
      <xdr:row>76</xdr:row>
      <xdr:rowOff>166643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9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157770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128115</xdr:rowOff>
    </xdr:from>
    <xdr:to>
      <xdr:col>85</xdr:col>
      <xdr:colOff>127000</xdr:colOff>
      <xdr:row>98</xdr:row>
      <xdr:rowOff>102557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58765"/>
          <a:ext cx="838200" cy="14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128115</xdr:rowOff>
    </xdr:from>
    <xdr:to>
      <xdr:col>81</xdr:col>
      <xdr:colOff>50800</xdr:colOff>
      <xdr:row>98</xdr:row>
      <xdr:rowOff>34452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58765"/>
          <a:ext cx="889000" cy="7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103032</xdr:rowOff>
    </xdr:from>
    <xdr:to>
      <xdr:col>76</xdr:col>
      <xdr:colOff>114300</xdr:colOff>
      <xdr:row>98</xdr:row>
      <xdr:rowOff>34452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33682"/>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103032</xdr:rowOff>
    </xdr:from>
    <xdr:to>
      <xdr:col>71</xdr:col>
      <xdr:colOff>177800</xdr:colOff>
      <xdr:row>98</xdr:row>
      <xdr:rowOff>108542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733682"/>
          <a:ext cx="889000" cy="17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51757</xdr:rowOff>
    </xdr:from>
    <xdr:to>
      <xdr:col>85</xdr:col>
      <xdr:colOff>177800</xdr:colOff>
      <xdr:row>98</xdr:row>
      <xdr:rowOff>153357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5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138134</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77315</xdr:rowOff>
    </xdr:from>
    <xdr:to>
      <xdr:col>81</xdr:col>
      <xdr:colOff>101600</xdr:colOff>
      <xdr:row>98</xdr:row>
      <xdr:rowOff>7465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0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170042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0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155102</xdr:rowOff>
    </xdr:from>
    <xdr:to>
      <xdr:col>76</xdr:col>
      <xdr:colOff>165100</xdr:colOff>
      <xdr:row>98</xdr:row>
      <xdr:rowOff>85252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76379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52232</xdr:rowOff>
    </xdr:from>
    <xdr:to>
      <xdr:col>72</xdr:col>
      <xdr:colOff>38100</xdr:colOff>
      <xdr:row>97</xdr:row>
      <xdr:rowOff>153832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144959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7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57742</xdr:rowOff>
    </xdr:from>
    <xdr:to>
      <xdr:col>67</xdr:col>
      <xdr:colOff>101600</xdr:colOff>
      <xdr:row>98</xdr:row>
      <xdr:rowOff>159342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150469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5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87743</xdr:rowOff>
    </xdr:from>
    <xdr:to>
      <xdr:col>116</xdr:col>
      <xdr:colOff>63500</xdr:colOff>
      <xdr:row>59</xdr:row>
      <xdr:rowOff>98334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203293"/>
          <a:ext cx="8382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76944</xdr:rowOff>
    </xdr:from>
    <xdr:to>
      <xdr:col>111</xdr:col>
      <xdr:colOff>177800</xdr:colOff>
      <xdr:row>59</xdr:row>
      <xdr:rowOff>87743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92494"/>
          <a:ext cx="889000" cy="1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76944</xdr:rowOff>
    </xdr:from>
    <xdr:to>
      <xdr:col>107</xdr:col>
      <xdr:colOff>50800</xdr:colOff>
      <xdr:row>59</xdr:row>
      <xdr:rowOff>94350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2494"/>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94176</xdr:rowOff>
    </xdr:from>
    <xdr:to>
      <xdr:col>102</xdr:col>
      <xdr:colOff>114300</xdr:colOff>
      <xdr:row>59</xdr:row>
      <xdr:rowOff>94350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209726"/>
          <a:ext cx="88900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47534</xdr:rowOff>
    </xdr:from>
    <xdr:to>
      <xdr:col>116</xdr:col>
      <xdr:colOff>114300</xdr:colOff>
      <xdr:row>59</xdr:row>
      <xdr:rowOff>149134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6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133911</xdr:rowOff>
    </xdr:from>
    <xdr:ext cx="313932"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8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36943</xdr:rowOff>
    </xdr:from>
    <xdr:to>
      <xdr:col>112</xdr:col>
      <xdr:colOff>38100</xdr:colOff>
      <xdr:row>59</xdr:row>
      <xdr:rowOff>138543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129670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4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26144</xdr:rowOff>
    </xdr:from>
    <xdr:to>
      <xdr:col>107</xdr:col>
      <xdr:colOff>101600</xdr:colOff>
      <xdr:row>59</xdr:row>
      <xdr:rowOff>127744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118871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43550</xdr:rowOff>
    </xdr:from>
    <xdr:to>
      <xdr:col>102</xdr:col>
      <xdr:colOff>165100</xdr:colOff>
      <xdr:row>59</xdr:row>
      <xdr:rowOff>145150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136277</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51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43376</xdr:rowOff>
    </xdr:from>
    <xdr:to>
      <xdr:col>98</xdr:col>
      <xdr:colOff>38100</xdr:colOff>
      <xdr:row>59</xdr:row>
      <xdr:rowOff>144976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136103</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5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24819</xdr:rowOff>
    </xdr:from>
    <xdr:to>
      <xdr:col>116</xdr:col>
      <xdr:colOff>63500</xdr:colOff>
      <xdr:row>76</xdr:row>
      <xdr:rowOff>40317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55019"/>
          <a:ext cx="8382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101391</xdr:rowOff>
    </xdr:from>
    <xdr:to>
      <xdr:col>111</xdr:col>
      <xdr:colOff>177800</xdr:colOff>
      <xdr:row>76</xdr:row>
      <xdr:rowOff>40317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60141"/>
          <a:ext cx="889000" cy="1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101391</xdr:rowOff>
    </xdr:from>
    <xdr:to>
      <xdr:col>107</xdr:col>
      <xdr:colOff>50800</xdr:colOff>
      <xdr:row>76</xdr:row>
      <xdr:rowOff>72997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60141"/>
          <a:ext cx="889000" cy="1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8941</xdr:rowOff>
    </xdr:from>
    <xdr:to>
      <xdr:col>102</xdr:col>
      <xdr:colOff>114300</xdr:colOff>
      <xdr:row>76</xdr:row>
      <xdr:rowOff>72997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39141"/>
          <a:ext cx="889000" cy="6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145469</xdr:rowOff>
    </xdr:from>
    <xdr:to>
      <xdr:col>116</xdr:col>
      <xdr:colOff>114300</xdr:colOff>
      <xdr:row>76</xdr:row>
      <xdr:rowOff>75619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123896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160967</xdr:rowOff>
    </xdr:from>
    <xdr:to>
      <xdr:col>112</xdr:col>
      <xdr:colOff>38100</xdr:colOff>
      <xdr:row>76</xdr:row>
      <xdr:rowOff>91117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82244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50591</xdr:rowOff>
    </xdr:from>
    <xdr:to>
      <xdr:col>107</xdr:col>
      <xdr:colOff>101600</xdr:colOff>
      <xdr:row>75</xdr:row>
      <xdr:rowOff>152191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143318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22197</xdr:rowOff>
    </xdr:from>
    <xdr:to>
      <xdr:col>102</xdr:col>
      <xdr:colOff>165100</xdr:colOff>
      <xdr:row>76</xdr:row>
      <xdr:rowOff>123797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114924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129591</xdr:rowOff>
    </xdr:from>
    <xdr:to>
      <xdr:col>98</xdr:col>
      <xdr:colOff>38100</xdr:colOff>
      <xdr:row>76</xdr:row>
      <xdr:rowOff>59741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50868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全般的に住民一人当たりのコストは、規模の小さな団体ほど高くでる傾向にあるため、全国平均、熊本県平均を上回っているものの、類似団体比較では低い値で推移している。</a:t>
          </a:r>
        </a:p>
        <a:p>
          <a:r>
            <a:rPr kumimoji="1" lang="ja-JP" altLang="en-US" sz="1300">
              <a:latin typeface="ＭＳ Ｐゴシック" panose="020B0600070205080204" pitchFamily="50" charset="-128"/>
              <a:ea typeface="ＭＳ Ｐゴシック" panose="020B0600070205080204" pitchFamily="50" charset="-128"/>
            </a:rPr>
            <a:t>その中でも類似団体を上回ったのは維持補修費、扶助費である。</a:t>
          </a:r>
        </a:p>
        <a:p>
          <a:r>
            <a:rPr kumimoji="1" lang="ja-JP" altLang="en-US" sz="1300">
              <a:latin typeface="ＭＳ Ｐゴシック" panose="020B0600070205080204" pitchFamily="50" charset="-128"/>
              <a:ea typeface="ＭＳ Ｐゴシック" panose="020B0600070205080204" pitchFamily="50" charset="-128"/>
            </a:rPr>
            <a:t>維持補修費は一人当たりのコストが</a:t>
          </a:r>
          <a:r>
            <a:rPr kumimoji="1" lang="en-US" altLang="ja-JP" sz="1300">
              <a:latin typeface="ＭＳ Ｐゴシック" panose="020B0600070205080204" pitchFamily="50" charset="-128"/>
              <a:ea typeface="ＭＳ Ｐゴシック" panose="020B0600070205080204" pitchFamily="50" charset="-128"/>
            </a:rPr>
            <a:t>1,992</a:t>
          </a:r>
          <a:r>
            <a:rPr kumimoji="1" lang="ja-JP" altLang="en-US" sz="1300">
              <a:latin typeface="ＭＳ Ｐゴシック" panose="020B0600070205080204" pitchFamily="50" charset="-128"/>
              <a:ea typeface="ＭＳ Ｐゴシック" panose="020B0600070205080204" pitchFamily="50" charset="-128"/>
            </a:rPr>
            <a:t>円減少となったものの、類似団体より高い数値を示している。本町は、非合併団体であるため、近隣自治体や類似団体と比較しても施設の老朽化が高い状況にある。今後、維持補修経費や更新・改修費用等が増加する恐れがあるため、公共施設等総合管理計画更新や個別施設計画の策定にあわせ、施設の集約・複合化を検討する必要がある。</a:t>
          </a:r>
        </a:p>
        <a:p>
          <a:r>
            <a:rPr kumimoji="1" lang="ja-JP" altLang="en-US" sz="1300">
              <a:latin typeface="ＭＳ Ｐゴシック" panose="020B0600070205080204" pitchFamily="50" charset="-128"/>
              <a:ea typeface="ＭＳ Ｐゴシック" panose="020B0600070205080204" pitchFamily="50" charset="-128"/>
            </a:rPr>
            <a:t>扶助費は、毎年増加している。少子高齢化を背景とした社会保障費の増により削減が難しい経費であるが、資格審査等の適正化を検討する等増大の抑制を図るとともに、その他の経費の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6,458
6,376
175.06
4,991,370
4,801,698
162,783
2,740,281
4,569,716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44069</xdr:rowOff>
    </xdr:from>
    <xdr:to>
      <xdr:col>24</xdr:col>
      <xdr:colOff>63500</xdr:colOff>
      <xdr:row>36</xdr:row>
      <xdr:rowOff>105410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16269"/>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90043</xdr:rowOff>
    </xdr:from>
    <xdr:to>
      <xdr:col>19</xdr:col>
      <xdr:colOff>177800</xdr:colOff>
      <xdr:row>36</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62243"/>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96901</xdr:rowOff>
    </xdr:from>
    <xdr:to>
      <xdr:col>15</xdr:col>
      <xdr:colOff>50800</xdr:colOff>
      <xdr:row>36</xdr:row>
      <xdr:rowOff>90043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765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96901</xdr:rowOff>
    </xdr:from>
    <xdr:to>
      <xdr:col>10</xdr:col>
      <xdr:colOff>114300</xdr:colOff>
      <xdr:row>36</xdr:row>
      <xdr:rowOff>9779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7651"/>
          <a:ext cx="889000" cy="8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164719</xdr:rowOff>
    </xdr:from>
    <xdr:to>
      <xdr:col>24</xdr:col>
      <xdr:colOff>114300</xdr:colOff>
      <xdr:row>36</xdr:row>
      <xdr:rowOff>94869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143146</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54610</xdr:rowOff>
    </xdr:from>
    <xdr:to>
      <xdr:col>20</xdr:col>
      <xdr:colOff>38100</xdr:colOff>
      <xdr:row>36</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147337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39243</xdr:rowOff>
    </xdr:from>
    <xdr:to>
      <xdr:col>15</xdr:col>
      <xdr:colOff>101600</xdr:colOff>
      <xdr:row>36</xdr:row>
      <xdr:rowOff>140843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131970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46101</xdr:rowOff>
    </xdr:from>
    <xdr:to>
      <xdr:col>10</xdr:col>
      <xdr:colOff>165100</xdr:colOff>
      <xdr:row>35</xdr:row>
      <xdr:rowOff>147701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164228</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2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130429</xdr:rowOff>
    </xdr:from>
    <xdr:to>
      <xdr:col>6</xdr:col>
      <xdr:colOff>38100</xdr:colOff>
      <xdr:row>36</xdr:row>
      <xdr:rowOff>60579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51706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2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129481</xdr:rowOff>
    </xdr:from>
    <xdr:to>
      <xdr:col>24</xdr:col>
      <xdr:colOff>63500</xdr:colOff>
      <xdr:row>56</xdr:row>
      <xdr:rowOff>150147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30681"/>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105407</xdr:rowOff>
    </xdr:from>
    <xdr:to>
      <xdr:col>19</xdr:col>
      <xdr:colOff>177800</xdr:colOff>
      <xdr:row>56</xdr:row>
      <xdr:rowOff>129481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06607"/>
          <a:ext cx="889000" cy="2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47395</xdr:rowOff>
    </xdr:from>
    <xdr:to>
      <xdr:col>15</xdr:col>
      <xdr:colOff>50800</xdr:colOff>
      <xdr:row>56</xdr:row>
      <xdr:rowOff>105407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648595"/>
          <a:ext cx="889000" cy="5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47395</xdr:rowOff>
    </xdr:from>
    <xdr:to>
      <xdr:col>10</xdr:col>
      <xdr:colOff>114300</xdr:colOff>
      <xdr:row>56</xdr:row>
      <xdr:rowOff>83980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48595"/>
          <a:ext cx="8890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99347</xdr:rowOff>
    </xdr:from>
    <xdr:to>
      <xdr:col>24</xdr:col>
      <xdr:colOff>114300</xdr:colOff>
      <xdr:row>57</xdr:row>
      <xdr:rowOff>29497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0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77774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7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78681</xdr:rowOff>
    </xdr:from>
    <xdr:to>
      <xdr:col>20</xdr:col>
      <xdr:colOff>38100</xdr:colOff>
      <xdr:row>57</xdr:row>
      <xdr:rowOff>8831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171408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7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54607</xdr:rowOff>
    </xdr:from>
    <xdr:to>
      <xdr:col>15</xdr:col>
      <xdr:colOff>101600</xdr:colOff>
      <xdr:row>56</xdr:row>
      <xdr:rowOff>156207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5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147334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4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168045</xdr:rowOff>
    </xdr:from>
    <xdr:to>
      <xdr:col>10</xdr:col>
      <xdr:colOff>165100</xdr:colOff>
      <xdr:row>56</xdr:row>
      <xdr:rowOff>98195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114722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373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33180</xdr:rowOff>
    </xdr:from>
    <xdr:to>
      <xdr:col>6</xdr:col>
      <xdr:colOff>38100</xdr:colOff>
      <xdr:row>56</xdr:row>
      <xdr:rowOff>134780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151307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0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25497</xdr:rowOff>
    </xdr:from>
    <xdr:to>
      <xdr:col>24</xdr:col>
      <xdr:colOff>63500</xdr:colOff>
      <xdr:row>75</xdr:row>
      <xdr:rowOff>62039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84247"/>
          <a:ext cx="8382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171138</xdr:rowOff>
    </xdr:from>
    <xdr:to>
      <xdr:col>19</xdr:col>
      <xdr:colOff>177800</xdr:colOff>
      <xdr:row>75</xdr:row>
      <xdr:rowOff>62039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858438"/>
          <a:ext cx="889000" cy="6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171138</xdr:rowOff>
    </xdr:from>
    <xdr:to>
      <xdr:col>15</xdr:col>
      <xdr:colOff>50800</xdr:colOff>
      <xdr:row>75</xdr:row>
      <xdr:rowOff>155439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58438"/>
          <a:ext cx="889000" cy="15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52426</xdr:rowOff>
    </xdr:from>
    <xdr:to>
      <xdr:col>10</xdr:col>
      <xdr:colOff>114300</xdr:colOff>
      <xdr:row>75</xdr:row>
      <xdr:rowOff>155439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11176"/>
          <a:ext cx="889000" cy="10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146147</xdr:rowOff>
    </xdr:from>
    <xdr:to>
      <xdr:col>24</xdr:col>
      <xdr:colOff>114300</xdr:colOff>
      <xdr:row>75</xdr:row>
      <xdr:rowOff>76297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3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169024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8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11239</xdr:rowOff>
    </xdr:from>
    <xdr:to>
      <xdr:col>20</xdr:col>
      <xdr:colOff>38100</xdr:colOff>
      <xdr:row>75</xdr:row>
      <xdr:rowOff>112839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6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103966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6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120338</xdr:rowOff>
    </xdr:from>
    <xdr:to>
      <xdr:col>15</xdr:col>
      <xdr:colOff>101600</xdr:colOff>
      <xdr:row>75</xdr:row>
      <xdr:rowOff>50488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67015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82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104639</xdr:rowOff>
    </xdr:from>
    <xdr:to>
      <xdr:col>10</xdr:col>
      <xdr:colOff>165100</xdr:colOff>
      <xdr:row>76</xdr:row>
      <xdr:rowOff>34789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6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25916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5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1626</xdr:rowOff>
    </xdr:from>
    <xdr:to>
      <xdr:col>6</xdr:col>
      <xdr:colOff>38100</xdr:colOff>
      <xdr:row>75</xdr:row>
      <xdr:rowOff>103226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119753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67408</xdr:rowOff>
    </xdr:from>
    <xdr:to>
      <xdr:col>24</xdr:col>
      <xdr:colOff>63500</xdr:colOff>
      <xdr:row>97</xdr:row>
      <xdr:rowOff>89339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98058"/>
          <a:ext cx="838200" cy="2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67408</xdr:rowOff>
    </xdr:from>
    <xdr:to>
      <xdr:col>19</xdr:col>
      <xdr:colOff>177800</xdr:colOff>
      <xdr:row>97</xdr:row>
      <xdr:rowOff>77505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98058"/>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77505</xdr:rowOff>
    </xdr:from>
    <xdr:to>
      <xdr:col>15</xdr:col>
      <xdr:colOff>50800</xdr:colOff>
      <xdr:row>97</xdr:row>
      <xdr:rowOff>86047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08155"/>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80812</xdr:rowOff>
    </xdr:from>
    <xdr:to>
      <xdr:col>10</xdr:col>
      <xdr:colOff>114300</xdr:colOff>
      <xdr:row>97</xdr:row>
      <xdr:rowOff>86047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11462"/>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38539</xdr:rowOff>
    </xdr:from>
    <xdr:to>
      <xdr:col>24</xdr:col>
      <xdr:colOff>114300</xdr:colOff>
      <xdr:row>97</xdr:row>
      <xdr:rowOff>140139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124916</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16608</xdr:rowOff>
    </xdr:from>
    <xdr:to>
      <xdr:col>20</xdr:col>
      <xdr:colOff>38100</xdr:colOff>
      <xdr:row>97</xdr:row>
      <xdr:rowOff>118208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4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109335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3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26705</xdr:rowOff>
    </xdr:from>
    <xdr:to>
      <xdr:col>15</xdr:col>
      <xdr:colOff>101600</xdr:colOff>
      <xdr:row>97</xdr:row>
      <xdr:rowOff>128305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119432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5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35247</xdr:rowOff>
    </xdr:from>
    <xdr:to>
      <xdr:col>10</xdr:col>
      <xdr:colOff>165100</xdr:colOff>
      <xdr:row>97</xdr:row>
      <xdr:rowOff>136847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127974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30012</xdr:rowOff>
    </xdr:from>
    <xdr:to>
      <xdr:col>6</xdr:col>
      <xdr:colOff>38100</xdr:colOff>
      <xdr:row>97</xdr:row>
      <xdr:rowOff>131612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122739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5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125313</xdr:rowOff>
    </xdr:from>
    <xdr:to>
      <xdr:col>55</xdr:col>
      <xdr:colOff>0</xdr:colOff>
      <xdr:row>57</xdr:row>
      <xdr:rowOff>148155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97963"/>
          <a:ext cx="8382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59930</xdr:rowOff>
    </xdr:from>
    <xdr:to>
      <xdr:col>50</xdr:col>
      <xdr:colOff>114300</xdr:colOff>
      <xdr:row>57</xdr:row>
      <xdr:rowOff>125313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32580"/>
          <a:ext cx="889000" cy="6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59930</xdr:rowOff>
    </xdr:from>
    <xdr:to>
      <xdr:col>45</xdr:col>
      <xdr:colOff>177800</xdr:colOff>
      <xdr:row>57</xdr:row>
      <xdr:rowOff>137921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32580"/>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25804</xdr:rowOff>
    </xdr:from>
    <xdr:to>
      <xdr:col>41</xdr:col>
      <xdr:colOff>50800</xdr:colOff>
      <xdr:row>57</xdr:row>
      <xdr:rowOff>137921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98454"/>
          <a:ext cx="889000" cy="1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84975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8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97355</xdr:rowOff>
    </xdr:from>
    <xdr:to>
      <xdr:col>55</xdr:col>
      <xdr:colOff>50800</xdr:colOff>
      <xdr:row>58</xdr:row>
      <xdr:rowOff>27505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75782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4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74513</xdr:rowOff>
    </xdr:from>
    <xdr:to>
      <xdr:col>50</xdr:col>
      <xdr:colOff>165100</xdr:colOff>
      <xdr:row>58</xdr:row>
      <xdr:rowOff>4663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167240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93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9130</xdr:rowOff>
    </xdr:from>
    <xdr:to>
      <xdr:col>46</xdr:col>
      <xdr:colOff>38100</xdr:colOff>
      <xdr:row>57</xdr:row>
      <xdr:rowOff>110730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101857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87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87121</xdr:rowOff>
    </xdr:from>
    <xdr:to>
      <xdr:col>41</xdr:col>
      <xdr:colOff>101600</xdr:colOff>
      <xdr:row>58</xdr:row>
      <xdr:rowOff>17271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9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146454</xdr:rowOff>
    </xdr:from>
    <xdr:to>
      <xdr:col>36</xdr:col>
      <xdr:colOff>165100</xdr:colOff>
      <xdr:row>57</xdr:row>
      <xdr:rowOff>76604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4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93131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124447</xdr:rowOff>
    </xdr:from>
    <xdr:to>
      <xdr:col>55</xdr:col>
      <xdr:colOff>0</xdr:colOff>
      <xdr:row>77</xdr:row>
      <xdr:rowOff>143802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326097"/>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124447</xdr:rowOff>
    </xdr:from>
    <xdr:to>
      <xdr:col>50</xdr:col>
      <xdr:colOff>114300</xdr:colOff>
      <xdr:row>77</xdr:row>
      <xdr:rowOff>140970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26097"/>
          <a:ext cx="8890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134201</xdr:rowOff>
    </xdr:from>
    <xdr:to>
      <xdr:col>45</xdr:col>
      <xdr:colOff>177800</xdr:colOff>
      <xdr:row>77</xdr:row>
      <xdr:rowOff>140970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35851"/>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134201</xdr:rowOff>
    </xdr:from>
    <xdr:to>
      <xdr:col>41</xdr:col>
      <xdr:colOff>50800</xdr:colOff>
      <xdr:row>77</xdr:row>
      <xdr:rowOff>153848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335851"/>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93002</xdr:rowOff>
    </xdr:from>
    <xdr:to>
      <xdr:col>55</xdr:col>
      <xdr:colOff>50800</xdr:colOff>
      <xdr:row>78</xdr:row>
      <xdr:rowOff>23152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2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71429</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7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73647</xdr:rowOff>
    </xdr:from>
    <xdr:to>
      <xdr:col>50</xdr:col>
      <xdr:colOff>165100</xdr:colOff>
      <xdr:row>78</xdr:row>
      <xdr:rowOff>3797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2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166374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36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90170</xdr:rowOff>
    </xdr:from>
    <xdr:to>
      <xdr:col>46</xdr:col>
      <xdr:colOff>38100</xdr:colOff>
      <xdr:row>78</xdr:row>
      <xdr:rowOff>20320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11447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38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83401</xdr:rowOff>
    </xdr:from>
    <xdr:to>
      <xdr:col>41</xdr:col>
      <xdr:colOff>101600</xdr:colOff>
      <xdr:row>78</xdr:row>
      <xdr:rowOff>13551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2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3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103048</xdr:rowOff>
    </xdr:from>
    <xdr:to>
      <xdr:col>36</xdr:col>
      <xdr:colOff>165100</xdr:colOff>
      <xdr:row>78</xdr:row>
      <xdr:rowOff>33198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0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24325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3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104466</xdr:rowOff>
    </xdr:from>
    <xdr:to>
      <xdr:col>55</xdr:col>
      <xdr:colOff>0</xdr:colOff>
      <xdr:row>95</xdr:row>
      <xdr:rowOff>40270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220766"/>
          <a:ext cx="838200" cy="10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40270</xdr:rowOff>
    </xdr:from>
    <xdr:to>
      <xdr:col>50</xdr:col>
      <xdr:colOff>114300</xdr:colOff>
      <xdr:row>95</xdr:row>
      <xdr:rowOff>159565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328020"/>
          <a:ext cx="889000" cy="11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159565</xdr:rowOff>
    </xdr:from>
    <xdr:to>
      <xdr:col>45</xdr:col>
      <xdr:colOff>177800</xdr:colOff>
      <xdr:row>96</xdr:row>
      <xdr:rowOff>71771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447315"/>
          <a:ext cx="889000" cy="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9089</xdr:rowOff>
    </xdr:from>
    <xdr:to>
      <xdr:col>41</xdr:col>
      <xdr:colOff>50800</xdr:colOff>
      <xdr:row>96</xdr:row>
      <xdr:rowOff>71771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296839"/>
          <a:ext cx="889000" cy="23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53666</xdr:rowOff>
    </xdr:from>
    <xdr:to>
      <xdr:col>55</xdr:col>
      <xdr:colOff>50800</xdr:colOff>
      <xdr:row>94</xdr:row>
      <xdr:rowOff>155266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16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76543</xdr:rowOff>
    </xdr:from>
    <xdr:ext cx="599010"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02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160920</xdr:rowOff>
    </xdr:from>
    <xdr:to>
      <xdr:col>50</xdr:col>
      <xdr:colOff>165100</xdr:colOff>
      <xdr:row>95</xdr:row>
      <xdr:rowOff>91070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2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82197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6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108765</xdr:rowOff>
    </xdr:from>
    <xdr:to>
      <xdr:col>46</xdr:col>
      <xdr:colOff>38100</xdr:colOff>
      <xdr:row>96</xdr:row>
      <xdr:rowOff>38915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3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30042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48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20971</xdr:rowOff>
    </xdr:from>
    <xdr:to>
      <xdr:col>41</xdr:col>
      <xdr:colOff>101600</xdr:colOff>
      <xdr:row>96</xdr:row>
      <xdr:rowOff>122571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48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113698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129739</xdr:rowOff>
    </xdr:from>
    <xdr:to>
      <xdr:col>36</xdr:col>
      <xdr:colOff>165100</xdr:colOff>
      <xdr:row>95</xdr:row>
      <xdr:rowOff>59889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24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51016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84901</xdr:rowOff>
    </xdr:from>
    <xdr:to>
      <xdr:col>85</xdr:col>
      <xdr:colOff>127000</xdr:colOff>
      <xdr:row>37</xdr:row>
      <xdr:rowOff>160634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428551"/>
          <a:ext cx="838200" cy="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160634</xdr:rowOff>
    </xdr:from>
    <xdr:to>
      <xdr:col>81</xdr:col>
      <xdr:colOff>50800</xdr:colOff>
      <xdr:row>38</xdr:row>
      <xdr:rowOff>81635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04284"/>
          <a:ext cx="889000" cy="9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81635</xdr:rowOff>
    </xdr:from>
    <xdr:to>
      <xdr:col>76</xdr:col>
      <xdr:colOff>114300</xdr:colOff>
      <xdr:row>38</xdr:row>
      <xdr:rowOff>132417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596735"/>
          <a:ext cx="8890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132417</xdr:rowOff>
    </xdr:from>
    <xdr:to>
      <xdr:col>71</xdr:col>
      <xdr:colOff>177800</xdr:colOff>
      <xdr:row>38</xdr:row>
      <xdr:rowOff>151898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647517"/>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34101</xdr:rowOff>
    </xdr:from>
    <xdr:to>
      <xdr:col>85</xdr:col>
      <xdr:colOff>177800</xdr:colOff>
      <xdr:row>37</xdr:row>
      <xdr:rowOff>135701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56978</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109833</xdr:rowOff>
    </xdr:from>
    <xdr:to>
      <xdr:col>81</xdr:col>
      <xdr:colOff>101600</xdr:colOff>
      <xdr:row>38</xdr:row>
      <xdr:rowOff>39984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53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31111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30835</xdr:rowOff>
    </xdr:from>
    <xdr:to>
      <xdr:col>76</xdr:col>
      <xdr:colOff>165100</xdr:colOff>
      <xdr:row>38</xdr:row>
      <xdr:rowOff>132435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123562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6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81617</xdr:rowOff>
    </xdr:from>
    <xdr:to>
      <xdr:col>72</xdr:col>
      <xdr:colOff>38100</xdr:colOff>
      <xdr:row>39</xdr:row>
      <xdr:rowOff>11767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2894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6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101098</xdr:rowOff>
    </xdr:from>
    <xdr:to>
      <xdr:col>67</xdr:col>
      <xdr:colOff>101600</xdr:colOff>
      <xdr:row>39</xdr:row>
      <xdr:rowOff>31248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22375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0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164366</xdr:rowOff>
    </xdr:from>
    <xdr:to>
      <xdr:col>85</xdr:col>
      <xdr:colOff>127000</xdr:colOff>
      <xdr:row>57</xdr:row>
      <xdr:rowOff>171403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7016"/>
          <a:ext cx="838200" cy="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152406</xdr:rowOff>
    </xdr:from>
    <xdr:to>
      <xdr:col>81</xdr:col>
      <xdr:colOff>50800</xdr:colOff>
      <xdr:row>57</xdr:row>
      <xdr:rowOff>164366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25056"/>
          <a:ext cx="889000" cy="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152406</xdr:rowOff>
    </xdr:from>
    <xdr:to>
      <xdr:col>76</xdr:col>
      <xdr:colOff>114300</xdr:colOff>
      <xdr:row>58</xdr:row>
      <xdr:rowOff>10621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25056"/>
          <a:ext cx="8890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10621</xdr:rowOff>
    </xdr:from>
    <xdr:to>
      <xdr:col>71</xdr:col>
      <xdr:colOff>177800</xdr:colOff>
      <xdr:row>58</xdr:row>
      <xdr:rowOff>19906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54721"/>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120603</xdr:rowOff>
    </xdr:from>
    <xdr:to>
      <xdr:col>85</xdr:col>
      <xdr:colOff>177800</xdr:colOff>
      <xdr:row>58</xdr:row>
      <xdr:rowOff>50753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9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35530</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0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113566</xdr:rowOff>
    </xdr:from>
    <xdr:to>
      <xdr:col>81</xdr:col>
      <xdr:colOff>101600</xdr:colOff>
      <xdr:row>58</xdr:row>
      <xdr:rowOff>43716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34843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101606</xdr:rowOff>
    </xdr:from>
    <xdr:to>
      <xdr:col>76</xdr:col>
      <xdr:colOff>165100</xdr:colOff>
      <xdr:row>58</xdr:row>
      <xdr:rowOff>31756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22883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6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131271</xdr:rowOff>
    </xdr:from>
    <xdr:to>
      <xdr:col>72</xdr:col>
      <xdr:colOff>38100</xdr:colOff>
      <xdr:row>58</xdr:row>
      <xdr:rowOff>61421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0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52548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140556</xdr:rowOff>
    </xdr:from>
    <xdr:to>
      <xdr:col>67</xdr:col>
      <xdr:colOff>101600</xdr:colOff>
      <xdr:row>58</xdr:row>
      <xdr:rowOff>70706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1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61833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92917</xdr:rowOff>
    </xdr:from>
    <xdr:to>
      <xdr:col>85</xdr:col>
      <xdr:colOff>127000</xdr:colOff>
      <xdr:row>78</xdr:row>
      <xdr:rowOff>133558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66017"/>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22933</xdr:rowOff>
    </xdr:from>
    <xdr:to>
      <xdr:col>81</xdr:col>
      <xdr:colOff>50800</xdr:colOff>
      <xdr:row>78</xdr:row>
      <xdr:rowOff>92917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396033"/>
          <a:ext cx="889000" cy="6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145580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5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22933</xdr:rowOff>
    </xdr:from>
    <xdr:to>
      <xdr:col>76</xdr:col>
      <xdr:colOff>114300</xdr:colOff>
      <xdr:row>78</xdr:row>
      <xdr:rowOff>132820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396033"/>
          <a:ext cx="889000" cy="10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131397</xdr:rowOff>
    </xdr:from>
    <xdr:to>
      <xdr:col>71</xdr:col>
      <xdr:colOff>177800</xdr:colOff>
      <xdr:row>78</xdr:row>
      <xdr:rowOff>132820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4497"/>
          <a:ext cx="889000" cy="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82758</xdr:rowOff>
    </xdr:from>
    <xdr:to>
      <xdr:col>85</xdr:col>
      <xdr:colOff>177800</xdr:colOff>
      <xdr:row>79</xdr:row>
      <xdr:rowOff>12908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42117</xdr:rowOff>
    </xdr:from>
    <xdr:to>
      <xdr:col>81</xdr:col>
      <xdr:colOff>101600</xdr:colOff>
      <xdr:row>78</xdr:row>
      <xdr:rowOff>143717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1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160244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4111" y="131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143583</xdr:rowOff>
    </xdr:from>
    <xdr:to>
      <xdr:col>76</xdr:col>
      <xdr:colOff>165100</xdr:colOff>
      <xdr:row>78</xdr:row>
      <xdr:rowOff>73733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4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90260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312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82020</xdr:rowOff>
    </xdr:from>
    <xdr:to>
      <xdr:col>72</xdr:col>
      <xdr:colOff>38100</xdr:colOff>
      <xdr:row>79</xdr:row>
      <xdr:rowOff>12170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3297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80597</xdr:rowOff>
    </xdr:from>
    <xdr:to>
      <xdr:col>67</xdr:col>
      <xdr:colOff>101600</xdr:colOff>
      <xdr:row>79</xdr:row>
      <xdr:rowOff>10747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1874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137209</xdr:rowOff>
    </xdr:from>
    <xdr:to>
      <xdr:col>85</xdr:col>
      <xdr:colOff>127000</xdr:colOff>
      <xdr:row>96</xdr:row>
      <xdr:rowOff>147769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596409"/>
          <a:ext cx="838200" cy="1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134803</xdr:rowOff>
    </xdr:from>
    <xdr:to>
      <xdr:col>81</xdr:col>
      <xdr:colOff>50800</xdr:colOff>
      <xdr:row>96</xdr:row>
      <xdr:rowOff>137209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94003"/>
          <a:ext cx="8890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119917</xdr:rowOff>
    </xdr:from>
    <xdr:to>
      <xdr:col>76</xdr:col>
      <xdr:colOff>114300</xdr:colOff>
      <xdr:row>96</xdr:row>
      <xdr:rowOff>134803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579117"/>
          <a:ext cx="8890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115843</xdr:rowOff>
    </xdr:from>
    <xdr:to>
      <xdr:col>71</xdr:col>
      <xdr:colOff>177800</xdr:colOff>
      <xdr:row>96</xdr:row>
      <xdr:rowOff>119917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75043"/>
          <a:ext cx="889000" cy="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96969</xdr:rowOff>
    </xdr:from>
    <xdr:to>
      <xdr:col>85</xdr:col>
      <xdr:colOff>177800</xdr:colOff>
      <xdr:row>97</xdr:row>
      <xdr:rowOff>27119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5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75396</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53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86409</xdr:rowOff>
    </xdr:from>
    <xdr:to>
      <xdr:col>81</xdr:col>
      <xdr:colOff>101600</xdr:colOff>
      <xdr:row>97</xdr:row>
      <xdr:rowOff>16559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4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3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84003</xdr:rowOff>
    </xdr:from>
    <xdr:to>
      <xdr:col>76</xdr:col>
      <xdr:colOff>165100</xdr:colOff>
      <xdr:row>97</xdr:row>
      <xdr:rowOff>14153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54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5280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63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69117</xdr:rowOff>
    </xdr:from>
    <xdr:to>
      <xdr:col>72</xdr:col>
      <xdr:colOff>38100</xdr:colOff>
      <xdr:row>96</xdr:row>
      <xdr:rowOff>170717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2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161844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2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65043</xdr:rowOff>
    </xdr:from>
    <xdr:to>
      <xdr:col>67</xdr:col>
      <xdr:colOff>101600</xdr:colOff>
      <xdr:row>96</xdr:row>
      <xdr:rowOff>166643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2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157770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61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全般的に住民一人当たりのコストは、規模の小さな団体ほど高くでる傾向にあるため、全国平均、熊本県平均を上回っているものの、類似団体比較では低い値で推移している。</a:t>
          </a:r>
        </a:p>
        <a:p>
          <a:r>
            <a:rPr kumimoji="1" lang="ja-JP" altLang="en-US" sz="1300">
              <a:latin typeface="ＭＳ Ｐゴシック" panose="020B0600070205080204" pitchFamily="50" charset="-128"/>
              <a:ea typeface="ＭＳ Ｐゴシック" panose="020B0600070205080204" pitchFamily="50" charset="-128"/>
            </a:rPr>
            <a:t>その中でも類似団体平均を上回ったのは民生費、土木費、消防費である。</a:t>
          </a:r>
        </a:p>
        <a:p>
          <a:r>
            <a:rPr kumimoji="1" lang="ja-JP" altLang="en-US" sz="1300">
              <a:latin typeface="ＭＳ Ｐゴシック" panose="020B0600070205080204" pitchFamily="50" charset="-128"/>
              <a:ea typeface="ＭＳ Ｐゴシック" panose="020B0600070205080204" pitchFamily="50" charset="-128"/>
            </a:rPr>
            <a:t>民生費は認定こども園に関する保育所等整備交付金（</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百万円）、認定こども園整備交付金（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百万円）により高い数値となった。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年以降増加している。主な要因は町道西原・前原線道路整備事業（</a:t>
          </a:r>
          <a:r>
            <a:rPr kumimoji="1" lang="en-US" altLang="ja-JP" sz="1300">
              <a:latin typeface="ＭＳ Ｐゴシック" panose="020B0600070205080204" pitchFamily="50" charset="-128"/>
              <a:ea typeface="ＭＳ Ｐゴシック" panose="020B0600070205080204" pitchFamily="50" charset="-128"/>
            </a:rPr>
            <a:t>+125,168</a:t>
          </a:r>
          <a:r>
            <a:rPr kumimoji="1" lang="ja-JP" altLang="en-US" sz="1300">
              <a:latin typeface="ＭＳ Ｐゴシック" panose="020B0600070205080204" pitchFamily="50" charset="-128"/>
              <a:ea typeface="ＭＳ Ｐゴシック" panose="020B0600070205080204" pitchFamily="50" charset="-128"/>
            </a:rPr>
            <a:t>）である。継続した事業であるため、</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年度まで高い数値となる見込みである。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消防費は色見地区広域避難所整備（</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百万円）や耐震性防火水槽（</a:t>
          </a:r>
          <a:r>
            <a:rPr kumimoji="1" lang="en-US" altLang="ja-JP" sz="1300">
              <a:latin typeface="ＭＳ Ｐゴシック" panose="020B0600070205080204" pitchFamily="50" charset="-128"/>
              <a:ea typeface="ＭＳ Ｐゴシック" panose="020B0600070205080204" pitchFamily="50" charset="-128"/>
            </a:rPr>
            <a:t>+18,21</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）等により増加となった。</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熊本地震以降、消防・防災関係経費は増加傾向にある。また、</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において防災無線デジタル化に取り組むことから今後大幅に増加する見込みとなっている・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はＨ２４九州北部豪雨や平成２８年熊本地震により被災した経験から、被災時に取崩す分としては３億円～５億円程度を確保しなければならないと見込んでいる。発災直後は、国の財政措置も不透明なため、瞬時の判断に躊躇することなく対応するた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・Ｈ</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実質単年度収支は普通交付税が大きく減額（▲</a:t>
          </a:r>
          <a:r>
            <a:rPr kumimoji="1" lang="en-US" altLang="ja-JP" sz="1200">
              <a:latin typeface="ＭＳ ゴシック" pitchFamily="49" charset="-128"/>
              <a:ea typeface="ＭＳ ゴシック" pitchFamily="49" charset="-128"/>
            </a:rPr>
            <a:t>90</a:t>
          </a:r>
          <a:r>
            <a:rPr kumimoji="1" lang="ja-JP" altLang="en-US" sz="1200">
              <a:latin typeface="ＭＳ ゴシック" pitchFamily="49" charset="-128"/>
              <a:ea typeface="ＭＳ ゴシック" pitchFamily="49" charset="-128"/>
            </a:rPr>
            <a:t>百万円）されたため、マイナスとなった。今後、大規模事業も計画されており公債費の増加も見込んでいることから経常経費の削減を徹底する必要がある。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全ての会計において黒字決算となっている。</a:t>
          </a:r>
        </a:p>
        <a:p>
          <a:r>
            <a:rPr kumimoji="1" lang="ja-JP" altLang="en-US" sz="1400">
              <a:latin typeface="ＭＳ ゴシック" pitchFamily="49" charset="-128"/>
              <a:ea typeface="ＭＳ ゴシック" pitchFamily="49" charset="-128"/>
            </a:rPr>
            <a:t>　しかし、一般会計は今後扶助費等の増加に加え、公債費が増加に転じる見込みとなっており、予断を許さない状況である。また、国民健康保険事業特別会計及び介護保険事業特別会計は、医療費等の増加により一般会計からの繰出金も増加傾向である。</a:t>
          </a:r>
        </a:p>
        <a:p>
          <a:r>
            <a:rPr kumimoji="1" lang="ja-JP" altLang="en-US" sz="1400">
              <a:latin typeface="ＭＳ ゴシック" pitchFamily="49" charset="-128"/>
              <a:ea typeface="ＭＳ ゴシック" pitchFamily="49" charset="-128"/>
            </a:rPr>
            <a:t>　引き続き、黒字を維持するためにも歳入の確実な確保と歳出削減を徹底し、健全な財政運営に努める必要がある。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4991370</v>
      </c>
      <c r="BO4" s="461"/>
      <c r="BP4" s="461"/>
      <c r="BQ4" s="461"/>
      <c r="BR4" s="461"/>
      <c r="BS4" s="461"/>
      <c r="BT4" s="461"/>
      <c r="BU4" s="462"/>
      <c r="BV4" s="460">
        <v>5138482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5.9</v>
      </c>
      <c r="CU4" s="642"/>
      <c r="CV4" s="642"/>
      <c r="CW4" s="642"/>
      <c r="CX4" s="642"/>
      <c r="CY4" s="642"/>
      <c r="CZ4" s="642"/>
      <c r="DA4" s="643"/>
      <c r="DB4" s="641">
        <v>6.6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4801698</v>
      </c>
      <c r="BO5" s="466"/>
      <c r="BP5" s="466"/>
      <c r="BQ5" s="466"/>
      <c r="BR5" s="466"/>
      <c r="BS5" s="466"/>
      <c r="BT5" s="466"/>
      <c r="BU5" s="467"/>
      <c r="BV5" s="465">
        <v>4922714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90.7</v>
      </c>
      <c r="CU5" s="436"/>
      <c r="CV5" s="436"/>
      <c r="CW5" s="436"/>
      <c r="CX5" s="436"/>
      <c r="CY5" s="436"/>
      <c r="CZ5" s="436"/>
      <c r="DA5" s="437"/>
      <c r="DB5" s="435">
        <v>87.2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189672</v>
      </c>
      <c r="BO6" s="466"/>
      <c r="BP6" s="466"/>
      <c r="BQ6" s="466"/>
      <c r="BR6" s="466"/>
      <c r="BS6" s="466"/>
      <c r="BT6" s="466"/>
      <c r="BU6" s="467"/>
      <c r="BV6" s="465">
        <v>215768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94.5</v>
      </c>
      <c r="CU6" s="616"/>
      <c r="CV6" s="616"/>
      <c r="CW6" s="616"/>
      <c r="CX6" s="616"/>
      <c r="CY6" s="616"/>
      <c r="CZ6" s="616"/>
      <c r="DA6" s="617"/>
      <c r="DB6" s="615">
        <v>90.9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26889</v>
      </c>
      <c r="BO7" s="466"/>
      <c r="BP7" s="466"/>
      <c r="BQ7" s="466"/>
      <c r="BR7" s="466"/>
      <c r="BS7" s="466"/>
      <c r="BT7" s="466"/>
      <c r="BU7" s="467"/>
      <c r="BV7" s="465">
        <v>30665</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2740281</v>
      </c>
      <c r="CU7" s="466"/>
      <c r="CV7" s="466"/>
      <c r="CW7" s="466"/>
      <c r="CX7" s="466"/>
      <c r="CY7" s="466"/>
      <c r="CZ7" s="466"/>
      <c r="DA7" s="467"/>
      <c r="DB7" s="465">
        <v>2813681</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93</v>
      </c>
      <c r="AV8" s="523"/>
      <c r="AW8" s="523"/>
      <c r="AX8" s="523"/>
      <c r="AY8" s="445" t="s">
        <v>107</v>
      </c>
      <c r="AZ8" s="446"/>
      <c r="BA8" s="446"/>
      <c r="BB8" s="446"/>
      <c r="BC8" s="446"/>
      <c r="BD8" s="446"/>
      <c r="BE8" s="446"/>
      <c r="BF8" s="446"/>
      <c r="BG8" s="446"/>
      <c r="BH8" s="446"/>
      <c r="BI8" s="446"/>
      <c r="BJ8" s="446"/>
      <c r="BK8" s="446"/>
      <c r="BL8" s="446"/>
      <c r="BM8" s="447"/>
      <c r="BN8" s="465">
        <v>162783</v>
      </c>
      <c r="BO8" s="466"/>
      <c r="BP8" s="466"/>
      <c r="BQ8" s="466"/>
      <c r="BR8" s="466"/>
      <c r="BS8" s="466"/>
      <c r="BT8" s="466"/>
      <c r="BU8" s="467"/>
      <c r="BV8" s="465">
        <v>185103</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0.24</v>
      </c>
      <c r="CU8" s="579"/>
      <c r="CV8" s="579"/>
      <c r="CW8" s="579"/>
      <c r="CX8" s="579"/>
      <c r="CY8" s="579"/>
      <c r="CZ8" s="579"/>
      <c r="DA8" s="580"/>
      <c r="DB8" s="578">
        <v>0.23</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6325</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-22271</v>
      </c>
      <c r="BO9" s="466"/>
      <c r="BP9" s="466"/>
      <c r="BQ9" s="466"/>
      <c r="BR9" s="466"/>
      <c r="BS9" s="466"/>
      <c r="BT9" s="466"/>
      <c r="BU9" s="467"/>
      <c r="BV9" s="465">
        <v>94129</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13.8</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6716</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5381</v>
      </c>
      <c r="BO10" s="466"/>
      <c r="BP10" s="466"/>
      <c r="BQ10" s="466"/>
      <c r="BR10" s="466"/>
      <c r="BS10" s="466"/>
      <c r="BT10" s="466"/>
      <c r="BU10" s="467"/>
      <c r="BV10" s="465">
        <v>200000</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6458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93</v>
      </c>
      <c r="AV12" s="523"/>
      <c r="AW12" s="523"/>
      <c r="AX12" s="523"/>
      <c r="AY12" s="445" t="s">
        <v>134</v>
      </c>
      <c r="AZ12" s="446"/>
      <c r="BA12" s="446"/>
      <c r="BB12" s="446"/>
      <c r="BC12" s="446"/>
      <c r="BD12" s="446"/>
      <c r="BE12" s="446"/>
      <c r="BF12" s="446"/>
      <c r="BG12" s="446"/>
      <c r="BH12" s="446"/>
      <c r="BI12" s="446"/>
      <c r="BJ12" s="446"/>
      <c r="BK12" s="446"/>
      <c r="BL12" s="446"/>
      <c r="BM12" s="447"/>
      <c r="BN12" s="465">
        <v>32297</v>
      </c>
      <c r="BO12" s="466"/>
      <c r="BP12" s="466"/>
      <c r="BQ12" s="466"/>
      <c r="BR12" s="466"/>
      <c r="BS12" s="466"/>
      <c r="BT12" s="466"/>
      <c r="BU12" s="467"/>
      <c r="BV12" s="465">
        <v>200000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6376</v>
      </c>
      <c r="S13" s="569"/>
      <c r="T13" s="569"/>
      <c r="U13" s="569"/>
      <c r="V13" s="570"/>
      <c r="W13" s="556" t="s">
        <v>138</v>
      </c>
      <c r="X13" s="478"/>
      <c r="Y13" s="478"/>
      <c r="Z13" s="478"/>
      <c r="AA13" s="478"/>
      <c r="AB13" s="479"/>
      <c r="AC13" s="441">
        <v>782</v>
      </c>
      <c r="AD13" s="442"/>
      <c r="AE13" s="442"/>
      <c r="AF13" s="442"/>
      <c r="AG13" s="443"/>
      <c r="AH13" s="441">
        <v>811</v>
      </c>
      <c r="AI13" s="442"/>
      <c r="AJ13" s="442"/>
      <c r="AK13" s="442"/>
      <c r="AL13" s="444"/>
      <c r="AM13" s="534" t="s">
        <v>139</v>
      </c>
      <c r="AN13" s="439"/>
      <c r="AO13" s="439"/>
      <c r="AP13" s="439"/>
      <c r="AQ13" s="439"/>
      <c r="AR13" s="439"/>
      <c r="AS13" s="439"/>
      <c r="AT13" s="440"/>
      <c r="AU13" s="522" t="s">
        <v>124</v>
      </c>
      <c r="AV13" s="523"/>
      <c r="AW13" s="523"/>
      <c r="AX13" s="523"/>
      <c r="AY13" s="445" t="s">
        <v>140</v>
      </c>
      <c r="AZ13" s="446"/>
      <c r="BA13" s="446"/>
      <c r="BB13" s="446"/>
      <c r="BC13" s="446"/>
      <c r="BD13" s="446"/>
      <c r="BE13" s="446"/>
      <c r="BF13" s="446"/>
      <c r="BG13" s="446"/>
      <c r="BH13" s="446"/>
      <c r="BI13" s="446"/>
      <c r="BJ13" s="446"/>
      <c r="BK13" s="446"/>
      <c r="BL13" s="446"/>
      <c r="BM13" s="447"/>
      <c r="BN13" s="465">
        <v>-49187</v>
      </c>
      <c r="BO13" s="466"/>
      <c r="BP13" s="466"/>
      <c r="BQ13" s="466"/>
      <c r="BR13" s="466"/>
      <c r="BS13" s="466"/>
      <c r="BT13" s="466"/>
      <c r="BU13" s="467"/>
      <c r="BV13" s="465">
        <v>94129</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5.8</v>
      </c>
      <c r="CU13" s="436"/>
      <c r="CV13" s="436"/>
      <c r="CW13" s="436"/>
      <c r="CX13" s="436"/>
      <c r="CY13" s="436"/>
      <c r="CZ13" s="436"/>
      <c r="DA13" s="437"/>
      <c r="DB13" s="435">
        <v>6.2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6547</v>
      </c>
      <c r="S14" s="569"/>
      <c r="T14" s="569"/>
      <c r="U14" s="569"/>
      <c r="V14" s="570"/>
      <c r="W14" s="571"/>
      <c r="X14" s="481"/>
      <c r="Y14" s="481"/>
      <c r="Z14" s="481"/>
      <c r="AA14" s="481"/>
      <c r="AB14" s="482"/>
      <c r="AC14" s="561">
        <v>24.8</v>
      </c>
      <c r="AD14" s="562"/>
      <c r="AE14" s="562"/>
      <c r="AF14" s="562"/>
      <c r="AG14" s="563"/>
      <c r="AH14" s="561">
        <v>25.2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6484</v>
      </c>
      <c r="S15" s="569"/>
      <c r="T15" s="569"/>
      <c r="U15" s="569"/>
      <c r="V15" s="570"/>
      <c r="W15" s="556" t="s">
        <v>146</v>
      </c>
      <c r="X15" s="478"/>
      <c r="Y15" s="478"/>
      <c r="Z15" s="478"/>
      <c r="AA15" s="478"/>
      <c r="AB15" s="479"/>
      <c r="AC15" s="441">
        <v>571</v>
      </c>
      <c r="AD15" s="442"/>
      <c r="AE15" s="442"/>
      <c r="AF15" s="442"/>
      <c r="AG15" s="443"/>
      <c r="AH15" s="441">
        <v>626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613316</v>
      </c>
      <c r="BO15" s="461"/>
      <c r="BP15" s="461"/>
      <c r="BQ15" s="461"/>
      <c r="BR15" s="461"/>
      <c r="BS15" s="461"/>
      <c r="BT15" s="461"/>
      <c r="BU15" s="462"/>
      <c r="BV15" s="460">
        <v>596059</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18.100000000000001</v>
      </c>
      <c r="AD16" s="562"/>
      <c r="AE16" s="562"/>
      <c r="AF16" s="562"/>
      <c r="AG16" s="563"/>
      <c r="AH16" s="561">
        <v>19.5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2493881</v>
      </c>
      <c r="BO16" s="466"/>
      <c r="BP16" s="466"/>
      <c r="BQ16" s="466"/>
      <c r="BR16" s="466"/>
      <c r="BS16" s="466"/>
      <c r="BT16" s="466"/>
      <c r="BU16" s="467"/>
      <c r="BV16" s="465">
        <v>2553419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1797</v>
      </c>
      <c r="AD17" s="442"/>
      <c r="AE17" s="442"/>
      <c r="AF17" s="442"/>
      <c r="AG17" s="443"/>
      <c r="AH17" s="441">
        <v>1777</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765350</v>
      </c>
      <c r="BO17" s="466"/>
      <c r="BP17" s="466"/>
      <c r="BQ17" s="466"/>
      <c r="BR17" s="466"/>
      <c r="BS17" s="466"/>
      <c r="BT17" s="466"/>
      <c r="BU17" s="467"/>
      <c r="BV17" s="465">
        <v>741056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175.06</v>
      </c>
      <c r="M18" s="530"/>
      <c r="N18" s="530"/>
      <c r="O18" s="530"/>
      <c r="P18" s="530"/>
      <c r="Q18" s="530"/>
      <c r="R18" s="531"/>
      <c r="S18" s="531"/>
      <c r="T18" s="531"/>
      <c r="U18" s="531"/>
      <c r="V18" s="532"/>
      <c r="W18" s="546"/>
      <c r="X18" s="547"/>
      <c r="Y18" s="547"/>
      <c r="Z18" s="547"/>
      <c r="AA18" s="547"/>
      <c r="AB18" s="557"/>
      <c r="AC18" s="429">
        <v>57</v>
      </c>
      <c r="AD18" s="430"/>
      <c r="AE18" s="430"/>
      <c r="AF18" s="430"/>
      <c r="AG18" s="533"/>
      <c r="AH18" s="429">
        <v>55.3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2502205</v>
      </c>
      <c r="BO18" s="466"/>
      <c r="BP18" s="466"/>
      <c r="BQ18" s="466"/>
      <c r="BR18" s="466"/>
      <c r="BS18" s="466"/>
      <c r="BT18" s="466"/>
      <c r="BU18" s="467"/>
      <c r="BV18" s="465">
        <v>2475289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3215316</v>
      </c>
      <c r="BO19" s="466"/>
      <c r="BP19" s="466"/>
      <c r="BQ19" s="466"/>
      <c r="BR19" s="466"/>
      <c r="BS19" s="466"/>
      <c r="BT19" s="466"/>
      <c r="BU19" s="467"/>
      <c r="BV19" s="465">
        <v>3404687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2463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4569716</v>
      </c>
      <c r="BO23" s="466"/>
      <c r="BP23" s="466"/>
      <c r="BQ23" s="466"/>
      <c r="BR23" s="466"/>
      <c r="BS23" s="466"/>
      <c r="BT23" s="466"/>
      <c r="BU23" s="467"/>
      <c r="BV23" s="465">
        <v>4585663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7419</v>
      </c>
      <c r="R24" s="442"/>
      <c r="S24" s="442"/>
      <c r="T24" s="442"/>
      <c r="U24" s="442"/>
      <c r="V24" s="443"/>
      <c r="W24" s="507"/>
      <c r="X24" s="498"/>
      <c r="Y24" s="499"/>
      <c r="Z24" s="438" t="s">
        <v>170</v>
      </c>
      <c r="AA24" s="439"/>
      <c r="AB24" s="439"/>
      <c r="AC24" s="439"/>
      <c r="AD24" s="439"/>
      <c r="AE24" s="439"/>
      <c r="AF24" s="439"/>
      <c r="AG24" s="440"/>
      <c r="AH24" s="441">
        <v>84</v>
      </c>
      <c r="AI24" s="442"/>
      <c r="AJ24" s="442"/>
      <c r="AK24" s="442"/>
      <c r="AL24" s="443"/>
      <c r="AM24" s="441">
        <v>236964</v>
      </c>
      <c r="AN24" s="442"/>
      <c r="AO24" s="442"/>
      <c r="AP24" s="442"/>
      <c r="AQ24" s="442"/>
      <c r="AR24" s="443"/>
      <c r="AS24" s="441">
        <v>2821</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4561127</v>
      </c>
      <c r="BO24" s="466"/>
      <c r="BP24" s="466"/>
      <c r="BQ24" s="466"/>
      <c r="BR24" s="466"/>
      <c r="BS24" s="466"/>
      <c r="BT24" s="466"/>
      <c r="BU24" s="467"/>
      <c r="BV24" s="465">
        <v>4561778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5804</v>
      </c>
      <c r="R25" s="442"/>
      <c r="S25" s="442"/>
      <c r="T25" s="442"/>
      <c r="U25" s="442"/>
      <c r="V25" s="443"/>
      <c r="W25" s="507"/>
      <c r="X25" s="498"/>
      <c r="Y25" s="499"/>
      <c r="Z25" s="438" t="s">
        <v>173</v>
      </c>
      <c r="AA25" s="439"/>
      <c r="AB25" s="439"/>
      <c r="AC25" s="439"/>
      <c r="AD25" s="439"/>
      <c r="AE25" s="439"/>
      <c r="AF25" s="439"/>
      <c r="AG25" s="440"/>
      <c r="AH25" s="441" t="s">
        <v>136</v>
      </c>
      <c r="AI25" s="442"/>
      <c r="AJ25" s="442"/>
      <c r="AK25" s="442"/>
      <c r="AL25" s="443"/>
      <c r="AM25" s="441" t="s">
        <v>136</v>
      </c>
      <c r="AN25" s="442"/>
      <c r="AO25" s="442"/>
      <c r="AP25" s="442"/>
      <c r="AQ25" s="442"/>
      <c r="AR25" s="443"/>
      <c r="AS25" s="441" t="s">
        <v>136</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750481</v>
      </c>
      <c r="BO25" s="461"/>
      <c r="BP25" s="461"/>
      <c r="BQ25" s="461"/>
      <c r="BR25" s="461"/>
      <c r="BS25" s="461"/>
      <c r="BT25" s="461"/>
      <c r="BU25" s="462"/>
      <c r="BV25" s="460">
        <v>846512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5272</v>
      </c>
      <c r="R26" s="442"/>
      <c r="S26" s="442"/>
      <c r="T26" s="442"/>
      <c r="U26" s="442"/>
      <c r="V26" s="443"/>
      <c r="W26" s="507"/>
      <c r="X26" s="498"/>
      <c r="Y26" s="499"/>
      <c r="Z26" s="438" t="s">
        <v>176</v>
      </c>
      <c r="AA26" s="520"/>
      <c r="AB26" s="520"/>
      <c r="AC26" s="520"/>
      <c r="AD26" s="520"/>
      <c r="AE26" s="520"/>
      <c r="AF26" s="520"/>
      <c r="AG26" s="521"/>
      <c r="AH26" s="441" t="s">
        <v>127</v>
      </c>
      <c r="AI26" s="442"/>
      <c r="AJ26" s="442"/>
      <c r="AK26" s="442"/>
      <c r="AL26" s="443"/>
      <c r="AM26" s="441" t="s">
        <v>136</v>
      </c>
      <c r="AN26" s="442"/>
      <c r="AO26" s="442"/>
      <c r="AP26" s="442"/>
      <c r="AQ26" s="442"/>
      <c r="AR26" s="443"/>
      <c r="AS26" s="441" t="s">
        <v>136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2967</v>
      </c>
      <c r="R27" s="442"/>
      <c r="S27" s="442"/>
      <c r="T27" s="442"/>
      <c r="U27" s="442"/>
      <c r="V27" s="443"/>
      <c r="W27" s="507"/>
      <c r="X27" s="498"/>
      <c r="Y27" s="499"/>
      <c r="Z27" s="438" t="s">
        <v>179</v>
      </c>
      <c r="AA27" s="439"/>
      <c r="AB27" s="439"/>
      <c r="AC27" s="439"/>
      <c r="AD27" s="439"/>
      <c r="AE27" s="439"/>
      <c r="AF27" s="439"/>
      <c r="AG27" s="440"/>
      <c r="AH27" s="441" t="s">
        <v>128</v>
      </c>
      <c r="AI27" s="442"/>
      <c r="AJ27" s="442"/>
      <c r="AK27" s="442"/>
      <c r="AL27" s="443"/>
      <c r="AM27" s="441" t="s">
        <v>127</v>
      </c>
      <c r="AN27" s="442"/>
      <c r="AO27" s="442"/>
      <c r="AP27" s="442"/>
      <c r="AQ27" s="442"/>
      <c r="AR27" s="443"/>
      <c r="AS27" s="441" t="s">
        <v>136</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136</v>
      </c>
      <c r="BO27" s="469"/>
      <c r="BP27" s="469"/>
      <c r="BQ27" s="469"/>
      <c r="BR27" s="469"/>
      <c r="BS27" s="469"/>
      <c r="BT27" s="469"/>
      <c r="BU27" s="470"/>
      <c r="BV27" s="468" t="s">
        <v>136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2448</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136</v>
      </c>
      <c r="AN28" s="442"/>
      <c r="AO28" s="442"/>
      <c r="AP28" s="442"/>
      <c r="AQ28" s="442"/>
      <c r="AR28" s="443"/>
      <c r="AS28" s="441" t="s">
        <v>127</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1400716</v>
      </c>
      <c r="BO28" s="461"/>
      <c r="BP28" s="461"/>
      <c r="BQ28" s="461"/>
      <c r="BR28" s="461"/>
      <c r="BS28" s="461"/>
      <c r="BT28" s="461"/>
      <c r="BU28" s="462"/>
      <c r="BV28" s="460">
        <v>1427632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8</v>
      </c>
      <c r="M29" s="442"/>
      <c r="N29" s="442"/>
      <c r="O29" s="442"/>
      <c r="P29" s="443"/>
      <c r="Q29" s="441">
        <v>2225</v>
      </c>
      <c r="R29" s="442"/>
      <c r="S29" s="442"/>
      <c r="T29" s="442"/>
      <c r="U29" s="442"/>
      <c r="V29" s="443"/>
      <c r="W29" s="508"/>
      <c r="X29" s="509"/>
      <c r="Y29" s="510"/>
      <c r="Z29" s="438" t="s">
        <v>185</v>
      </c>
      <c r="AA29" s="439"/>
      <c r="AB29" s="439"/>
      <c r="AC29" s="439"/>
      <c r="AD29" s="439"/>
      <c r="AE29" s="439"/>
      <c r="AF29" s="439"/>
      <c r="AG29" s="440"/>
      <c r="AH29" s="441">
        <v>84</v>
      </c>
      <c r="AI29" s="442"/>
      <c r="AJ29" s="442"/>
      <c r="AK29" s="442"/>
      <c r="AL29" s="443"/>
      <c r="AM29" s="441">
        <v>236964</v>
      </c>
      <c r="AN29" s="442"/>
      <c r="AO29" s="442"/>
      <c r="AP29" s="442"/>
      <c r="AQ29" s="442"/>
      <c r="AR29" s="443"/>
      <c r="AS29" s="441">
        <v>2821</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10155</v>
      </c>
      <c r="BO29" s="466"/>
      <c r="BP29" s="466"/>
      <c r="BQ29" s="466"/>
      <c r="BR29" s="466"/>
      <c r="BS29" s="466"/>
      <c r="BT29" s="466"/>
      <c r="BU29" s="467"/>
      <c r="BV29" s="465">
        <v>10154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93.6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1168747</v>
      </c>
      <c r="BO30" s="469"/>
      <c r="BP30" s="469"/>
      <c r="BQ30" s="469"/>
      <c r="BR30" s="469"/>
      <c r="BS30" s="469"/>
      <c r="BT30" s="469"/>
      <c r="BU30" s="470"/>
      <c r="BV30" s="468">
        <v>1242427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195</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農業用水供給事業特別会計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阿蘇広域行政事務組合(一般会計)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鉄道経営対策事業基金特別会計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阿蘇広域行政事務組合
（養護老人ホーム湯の里荘特別会計）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熊本県後期高齢者医療広域連合
（一般会計）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熊本県後期高齢者医療広域連合
（後期高齢者医療特別会計）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eMpcj1Ru8yiGtU8yEOw32PANpmCAYOVyB0GG4irX82DfLp5dbvcpv0EprXh9hbLEy+ER6D7lzEDhOvLfAmNfg==" saltValue="rcZIHMgrzcB2lWZ1SfAw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W36" sqref="W36:AK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44" t="s">
        <v>553</v>
      </c>
      <c r="D34" s="1244"/>
      <c r="E34" s="1245"/>
      <c r="F34" s="32">
        <v>3.36</v>
      </c>
      <c r="G34" s="33">
        <v>3.28</v>
      </c>
      <c r="H34" s="33">
        <v>3.03</v>
      </c>
      <c r="I34" s="33">
        <v>6.45</v>
      </c>
      <c r="J34" s="34">
        <v>5.93</v>
      </c>
      <c r="K34" s="22"/>
      <c r="L34" s="22"/>
      <c r="M34" s="22"/>
      <c r="N34" s="22"/>
      <c r="O34" s="22"/>
      <c r="P34" s="22"/>
    </row>
    <row r="35" spans="1:16" ht="39" customHeight="1" x14ac:dyDescent="0.15">
      <c r="A35" s="22"/>
      <c r="B35" s="35"/>
      <c r="C35" s="1238" t="s">
        <v>554</v>
      </c>
      <c r="D35" s="1239"/>
      <c r="E35" s="1240"/>
      <c r="F35" s="36">
        <v>0.12</v>
      </c>
      <c r="G35" s="37">
        <v>0.85</v>
      </c>
      <c r="H35" s="37">
        <v>0.68</v>
      </c>
      <c r="I35" s="37">
        <v>1.43</v>
      </c>
      <c r="J35" s="38">
        <v>2.27</v>
      </c>
      <c r="K35" s="22"/>
      <c r="L35" s="22"/>
      <c r="M35" s="22"/>
      <c r="N35" s="22"/>
      <c r="O35" s="22"/>
      <c r="P35" s="22"/>
    </row>
    <row r="36" spans="1:16" ht="39" customHeight="1" x14ac:dyDescent="0.15">
      <c r="A36" s="22"/>
      <c r="B36" s="35"/>
      <c r="C36" s="1238" t="s">
        <v>555</v>
      </c>
      <c r="D36" s="1239"/>
      <c r="E36" s="1240"/>
      <c r="F36" s="36">
        <v>1.55</v>
      </c>
      <c r="G36" s="37">
        <v>0.22</v>
      </c>
      <c r="H36" s="37">
        <v>2.5099999999999998</v>
      </c>
      <c r="I36" s="37">
        <v>0.23</v>
      </c>
      <c r="J36" s="38">
        <v>0.96</v>
      </c>
      <c r="K36" s="22"/>
      <c r="L36" s="22"/>
      <c r="M36" s="22"/>
      <c r="N36" s="22"/>
      <c r="O36" s="22"/>
      <c r="P36" s="22"/>
    </row>
    <row r="37" spans="1:16" ht="39" customHeight="1" x14ac:dyDescent="0.15">
      <c r="A37" s="22"/>
      <c r="B37" s="35"/>
      <c r="C37" s="1238" t="s">
        <v>556</v>
      </c>
      <c r="D37" s="1239"/>
      <c r="E37" s="1240"/>
      <c r="F37" s="36">
        <v>0.75</v>
      </c>
      <c r="G37" s="37">
        <v>0.32</v>
      </c>
      <c r="H37" s="37">
        <v>0.87</v>
      </c>
      <c r="I37" s="37">
        <v>0.62</v>
      </c>
      <c r="J37" s="38">
        <v>0.4</v>
      </c>
      <c r="K37" s="22"/>
      <c r="L37" s="22"/>
      <c r="M37" s="22"/>
      <c r="N37" s="22"/>
      <c r="O37" s="22"/>
      <c r="P37" s="22"/>
    </row>
    <row r="38" spans="1:16" ht="39" customHeight="1" x14ac:dyDescent="0.15">
      <c r="A38" s="22"/>
      <c r="B38" s="35"/>
      <c r="C38" s="1238" t="s">
        <v>557</v>
      </c>
      <c r="D38" s="1239"/>
      <c r="E38" s="1240"/>
      <c r="F38" s="36">
        <v>0.13</v>
      </c>
      <c r="G38" s="37">
        <v>0.12</v>
      </c>
      <c r="H38" s="37">
        <v>0.12</v>
      </c>
      <c r="I38" s="37">
        <v>0.1</v>
      </c>
      <c r="J38" s="38">
        <v>0.12</v>
      </c>
      <c r="K38" s="22"/>
      <c r="L38" s="22"/>
      <c r="M38" s="22"/>
      <c r="N38" s="22"/>
      <c r="O38" s="22"/>
      <c r="P38" s="22"/>
    </row>
    <row r="39" spans="1:16" ht="39" customHeight="1" x14ac:dyDescent="0.15">
      <c r="A39" s="22"/>
      <c r="B39" s="35"/>
      <c r="C39" s="1238" t="s">
        <v>558</v>
      </c>
      <c r="D39" s="1239"/>
      <c r="E39" s="1240"/>
      <c r="F39" s="36">
        <v>0.02</v>
      </c>
      <c r="G39" s="37">
        <v>0.03</v>
      </c>
      <c r="H39" s="37">
        <v>0.19</v>
      </c>
      <c r="I39" s="37">
        <v>0.12</v>
      </c>
      <c r="J39" s="38">
        <v>0</v>
      </c>
      <c r="K39" s="22"/>
      <c r="L39" s="22"/>
      <c r="M39" s="22"/>
      <c r="N39" s="22"/>
      <c r="O39" s="22"/>
      <c r="P39" s="22"/>
    </row>
    <row r="40" spans="1:16" ht="39" customHeight="1" x14ac:dyDescent="0.15">
      <c r="A40" s="22"/>
      <c r="B40" s="35"/>
      <c r="C40" s="1238" t="s">
        <v>559</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560</v>
      </c>
      <c r="D42" s="1239"/>
      <c r="E42" s="1240"/>
      <c r="F42" s="36" t="s">
        <v>503</v>
      </c>
      <c r="G42" s="37" t="s">
        <v>503</v>
      </c>
      <c r="H42" s="37" t="s">
        <v>503</v>
      </c>
      <c r="I42" s="37" t="s">
        <v>503</v>
      </c>
      <c r="J42" s="38" t="s">
        <v>503</v>
      </c>
      <c r="K42" s="22"/>
      <c r="L42" s="22"/>
      <c r="M42" s="22"/>
      <c r="N42" s="22"/>
      <c r="O42" s="22"/>
      <c r="P42" s="22"/>
    </row>
    <row r="43" spans="1:16" ht="39" customHeight="1" thickBot="1" x14ac:dyDescent="0.2">
      <c r="A43" s="22"/>
      <c r="B43" s="40"/>
      <c r="C43" s="1241" t="s">
        <v>561</v>
      </c>
      <c r="D43" s="1242"/>
      <c r="E43" s="1243"/>
      <c r="F43" s="41" t="s">
        <v>503</v>
      </c>
      <c r="G43" s="42" t="s">
        <v>503</v>
      </c>
      <c r="H43" s="42" t="s">
        <v>503</v>
      </c>
      <c r="I43" s="42" t="s">
        <v>503</v>
      </c>
      <c r="J43" s="43" t="s">
        <v>503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RjU9V0Ek2W5g3nmYrAjARKZPM54A2G3nZ24Rc6hKis9Cy1bmfn8DCmwDgVN/kL9U8ubH1Cg22/ZIWjR3c0VWw==" saltValue="z5K4mXkLLz0Sq3i9qI9u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W36" sqref="W36:AK3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558</v>
      </c>
      <c r="L45" s="60">
        <v>538</v>
      </c>
      <c r="M45" s="60">
        <v>507</v>
      </c>
      <c r="N45" s="60">
        <v>494</v>
      </c>
      <c r="O45" s="61">
        <v>473</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503</v>
      </c>
      <c r="L46" s="64" t="s">
        <v>503</v>
      </c>
      <c r="M46" s="64" t="s">
        <v>503</v>
      </c>
      <c r="N46" s="64" t="s">
        <v>503</v>
      </c>
      <c r="O46" s="65" t="s">
        <v>503</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503</v>
      </c>
      <c r="L47" s="64" t="s">
        <v>503</v>
      </c>
      <c r="M47" s="64" t="s">
        <v>503</v>
      </c>
      <c r="N47" s="64" t="s">
        <v>503</v>
      </c>
      <c r="O47" s="65" t="s">
        <v>503</v>
      </c>
      <c r="P47" s="48"/>
      <c r="Q47" s="48"/>
      <c r="R47" s="48"/>
      <c r="S47" s="48"/>
      <c r="T47" s="48"/>
      <c r="U47" s="48"/>
    </row>
    <row r="48" spans="1:21" ht="30.75" customHeight="1" x14ac:dyDescent="0.15">
      <c r="A48" s="48"/>
      <c r="B48" s="1266"/>
      <c r="C48" s="1267"/>
      <c r="D48" s="62"/>
      <c r="E48" s="1248" t="s">
        <v>14</v>
      </c>
      <c r="F48" s="1248"/>
      <c r="G48" s="1248"/>
      <c r="H48" s="1248"/>
      <c r="I48" s="1248"/>
      <c r="J48" s="1249"/>
      <c r="K48" s="63">
        <v>33</v>
      </c>
      <c r="L48" s="64">
        <v>34</v>
      </c>
      <c r="M48" s="64">
        <v>34</v>
      </c>
      <c r="N48" s="64">
        <v>34</v>
      </c>
      <c r="O48" s="65">
        <v>31</v>
      </c>
      <c r="P48" s="48"/>
      <c r="Q48" s="48"/>
      <c r="R48" s="48"/>
      <c r="S48" s="48"/>
      <c r="T48" s="48"/>
      <c r="U48" s="48"/>
    </row>
    <row r="49" spans="1:21" ht="30.75" customHeight="1" x14ac:dyDescent="0.15">
      <c r="A49" s="48"/>
      <c r="B49" s="1266"/>
      <c r="C49" s="1267"/>
      <c r="D49" s="62"/>
      <c r="E49" s="1248" t="s">
        <v>15</v>
      </c>
      <c r="F49" s="1248"/>
      <c r="G49" s="1248"/>
      <c r="H49" s="1248"/>
      <c r="I49" s="1248"/>
      <c r="J49" s="1249"/>
      <c r="K49" s="63">
        <v>47</v>
      </c>
      <c r="L49" s="64">
        <v>49</v>
      </c>
      <c r="M49" s="64">
        <v>47</v>
      </c>
      <c r="N49" s="64">
        <v>45</v>
      </c>
      <c r="O49" s="65">
        <v>29</v>
      </c>
      <c r="P49" s="48"/>
      <c r="Q49" s="48"/>
      <c r="R49" s="48"/>
      <c r="S49" s="48"/>
      <c r="T49" s="48"/>
      <c r="U49" s="48"/>
    </row>
    <row r="50" spans="1:21" ht="30.75" customHeight="1" x14ac:dyDescent="0.15">
      <c r="A50" s="48"/>
      <c r="B50" s="1266"/>
      <c r="C50" s="1267"/>
      <c r="D50" s="62"/>
      <c r="E50" s="1248" t="s">
        <v>16</v>
      </c>
      <c r="F50" s="1248"/>
      <c r="G50" s="1248"/>
      <c r="H50" s="1248"/>
      <c r="I50" s="1248"/>
      <c r="J50" s="1249"/>
      <c r="K50" s="63">
        <v>1</v>
      </c>
      <c r="L50" s="64">
        <v>0</v>
      </c>
      <c r="M50" s="64" t="s">
        <v>503</v>
      </c>
      <c r="N50" s="64" t="s">
        <v>503</v>
      </c>
      <c r="O50" s="65" t="s">
        <v>503</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461</v>
      </c>
      <c r="L52" s="64">
        <v>454</v>
      </c>
      <c r="M52" s="64">
        <v>439</v>
      </c>
      <c r="N52" s="64">
        <v>433</v>
      </c>
      <c r="O52" s="65">
        <v>402</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178</v>
      </c>
      <c r="L53" s="69">
        <v>167</v>
      </c>
      <c r="M53" s="69">
        <v>149</v>
      </c>
      <c r="N53" s="69">
        <v>140</v>
      </c>
      <c r="O53" s="70">
        <v>131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24</v>
      </c>
      <c r="C57" s="1255"/>
      <c r="D57" s="1258" t="s">
        <v>25</v>
      </c>
      <c r="E57" s="1259"/>
      <c r="F57" s="1259"/>
      <c r="G57" s="1259"/>
      <c r="H57" s="1259"/>
      <c r="I57" s="1259"/>
      <c r="J57" s="1260"/>
      <c r="K57" s="82"/>
      <c r="L57" s="83"/>
      <c r="M57" s="83"/>
      <c r="N57" s="83"/>
      <c r="O57" s="84"/>
    </row>
    <row r="58" spans="1:21" ht="31.5" customHeight="1" thickBot="1" x14ac:dyDescent="0.2">
      <c r="B58" s="1256"/>
      <c r="C58" s="1257"/>
      <c r="D58" s="1261" t="s">
        <v>26</v>
      </c>
      <c r="E58" s="1262"/>
      <c r="F58" s="1262"/>
      <c r="G58" s="1262"/>
      <c r="H58" s="1262"/>
      <c r="I58" s="1262"/>
      <c r="J58" s="126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3p4kO0I3SB+vCjKgWS1a9fb7sxkOF+DtkCNqK0/2ZR1DfIetfoCkAAirlELcK0fPbe7WEM1P3zMTJrNsyNEAw==" saltValue="6JQQIzcxWjy+j0UceKkF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545</v>
      </c>
      <c r="J40" s="99" t="s">
        <v>546</v>
      </c>
      <c r="K40" s="99" t="s">
        <v>547</v>
      </c>
      <c r="L40" s="99" t="s">
        <v>548</v>
      </c>
      <c r="M40" s="100" t="s">
        <v>549</v>
      </c>
    </row>
    <row r="41" spans="2:13" ht="27.75" customHeight="1" x14ac:dyDescent="0.15">
      <c r="B41" s="1284" t="s">
        <v>29</v>
      </c>
      <c r="C41" s="1285"/>
      <c r="D41" s="101"/>
      <c r="E41" s="1286" t="s">
        <v>30</v>
      </c>
      <c r="F41" s="1286"/>
      <c r="G41" s="1286"/>
      <c r="H41" s="1287"/>
      <c r="I41" s="102">
        <v>4886</v>
      </c>
      <c r="J41" s="103">
        <v>4695</v>
      </c>
      <c r="K41" s="103">
        <v>4635</v>
      </c>
      <c r="L41" s="103">
        <v>4586</v>
      </c>
      <c r="M41" s="104">
        <v>4570</v>
      </c>
    </row>
    <row r="42" spans="2:13" ht="27.75" customHeight="1" x14ac:dyDescent="0.15">
      <c r="B42" s="1274"/>
      <c r="C42" s="1275"/>
      <c r="D42" s="105"/>
      <c r="E42" s="1278" t="s">
        <v>31</v>
      </c>
      <c r="F42" s="1278"/>
      <c r="G42" s="1278"/>
      <c r="H42" s="1279"/>
      <c r="I42" s="106" t="s">
        <v>503</v>
      </c>
      <c r="J42" s="107" t="s">
        <v>503</v>
      </c>
      <c r="K42" s="107" t="s">
        <v>503</v>
      </c>
      <c r="L42" s="107" t="s">
        <v>503</v>
      </c>
      <c r="M42" s="108" t="s">
        <v>503</v>
      </c>
    </row>
    <row r="43" spans="2:13" ht="27.75" customHeight="1" x14ac:dyDescent="0.15">
      <c r="B43" s="1274"/>
      <c r="C43" s="1275"/>
      <c r="D43" s="105"/>
      <c r="E43" s="1278" t="s">
        <v>32</v>
      </c>
      <c r="F43" s="1278"/>
      <c r="G43" s="1278"/>
      <c r="H43" s="1279"/>
      <c r="I43" s="106">
        <v>350</v>
      </c>
      <c r="J43" s="107">
        <v>335</v>
      </c>
      <c r="K43" s="107">
        <v>622</v>
      </c>
      <c r="L43" s="107">
        <v>577</v>
      </c>
      <c r="M43" s="108">
        <v>596</v>
      </c>
    </row>
    <row r="44" spans="2:13" ht="27.75" customHeight="1" x14ac:dyDescent="0.15">
      <c r="B44" s="1274"/>
      <c r="C44" s="1275"/>
      <c r="D44" s="105"/>
      <c r="E44" s="1278" t="s">
        <v>33</v>
      </c>
      <c r="F44" s="1278"/>
      <c r="G44" s="1278"/>
      <c r="H44" s="1279"/>
      <c r="I44" s="106">
        <v>299</v>
      </c>
      <c r="J44" s="107">
        <v>253</v>
      </c>
      <c r="K44" s="107">
        <v>237</v>
      </c>
      <c r="L44" s="107">
        <v>254</v>
      </c>
      <c r="M44" s="108">
        <v>243</v>
      </c>
    </row>
    <row r="45" spans="2:13" ht="27.75" customHeight="1" x14ac:dyDescent="0.15">
      <c r="B45" s="1274"/>
      <c r="C45" s="1275"/>
      <c r="D45" s="105"/>
      <c r="E45" s="1278" t="s">
        <v>34</v>
      </c>
      <c r="F45" s="1278"/>
      <c r="G45" s="1278"/>
      <c r="H45" s="1279"/>
      <c r="I45" s="106">
        <v>706</v>
      </c>
      <c r="J45" s="107">
        <v>612</v>
      </c>
      <c r="K45" s="107">
        <v>730</v>
      </c>
      <c r="L45" s="107">
        <v>623</v>
      </c>
      <c r="M45" s="108">
        <v>598</v>
      </c>
    </row>
    <row r="46" spans="2:13" ht="27.75" customHeight="1" x14ac:dyDescent="0.15">
      <c r="B46" s="1274"/>
      <c r="C46" s="1275"/>
      <c r="D46" s="109"/>
      <c r="E46" s="1278" t="s">
        <v>35</v>
      </c>
      <c r="F46" s="1278"/>
      <c r="G46" s="1278"/>
      <c r="H46" s="1279"/>
      <c r="I46" s="106" t="s">
        <v>503</v>
      </c>
      <c r="J46" s="107" t="s">
        <v>503</v>
      </c>
      <c r="K46" s="107" t="s">
        <v>503</v>
      </c>
      <c r="L46" s="107" t="s">
        <v>503</v>
      </c>
      <c r="M46" s="108" t="s">
        <v>503</v>
      </c>
    </row>
    <row r="47" spans="2:13" ht="27.75" customHeight="1" x14ac:dyDescent="0.15">
      <c r="B47" s="1274"/>
      <c r="C47" s="1275"/>
      <c r="D47" s="110"/>
      <c r="E47" s="1288" t="s">
        <v>36</v>
      </c>
      <c r="F47" s="1289"/>
      <c r="G47" s="1289"/>
      <c r="H47" s="1290"/>
      <c r="I47" s="106" t="s">
        <v>503</v>
      </c>
      <c r="J47" s="107" t="s">
        <v>503</v>
      </c>
      <c r="K47" s="107" t="s">
        <v>503</v>
      </c>
      <c r="L47" s="107" t="s">
        <v>503</v>
      </c>
      <c r="M47" s="108" t="s">
        <v>503</v>
      </c>
    </row>
    <row r="48" spans="2:13" ht="27.75" customHeight="1" x14ac:dyDescent="0.15">
      <c r="B48" s="1274"/>
      <c r="C48" s="1275"/>
      <c r="D48" s="105"/>
      <c r="E48" s="1278" t="s">
        <v>37</v>
      </c>
      <c r="F48" s="1278"/>
      <c r="G48" s="1278"/>
      <c r="H48" s="1279"/>
      <c r="I48" s="106" t="s">
        <v>503</v>
      </c>
      <c r="J48" s="107" t="s">
        <v>503</v>
      </c>
      <c r="K48" s="107" t="s">
        <v>503</v>
      </c>
      <c r="L48" s="107" t="s">
        <v>503</v>
      </c>
      <c r="M48" s="108" t="s">
        <v>503</v>
      </c>
    </row>
    <row r="49" spans="2:13" ht="27.75" customHeight="1" x14ac:dyDescent="0.15">
      <c r="B49" s="1276"/>
      <c r="C49" s="1277"/>
      <c r="D49" s="105"/>
      <c r="E49" s="1278" t="s">
        <v>38</v>
      </c>
      <c r="F49" s="1278"/>
      <c r="G49" s="1278"/>
      <c r="H49" s="1279"/>
      <c r="I49" s="106" t="s">
        <v>503</v>
      </c>
      <c r="J49" s="107" t="s">
        <v>503</v>
      </c>
      <c r="K49" s="107" t="s">
        <v>503</v>
      </c>
      <c r="L49" s="107" t="s">
        <v>503</v>
      </c>
      <c r="M49" s="108" t="s">
        <v>503</v>
      </c>
    </row>
    <row r="50" spans="2:13" ht="27.75" customHeight="1" x14ac:dyDescent="0.15">
      <c r="B50" s="1272" t="s">
        <v>39</v>
      </c>
      <c r="C50" s="1273"/>
      <c r="D50" s="111"/>
      <c r="E50" s="1278" t="s">
        <v>40</v>
      </c>
      <c r="F50" s="1278"/>
      <c r="G50" s="1278"/>
      <c r="H50" s="1279"/>
      <c r="I50" s="106">
        <v>2474</v>
      </c>
      <c r="J50" s="107">
        <v>3319</v>
      </c>
      <c r="K50" s="107">
        <v>3248</v>
      </c>
      <c r="L50" s="107">
        <v>2681</v>
      </c>
      <c r="M50" s="108">
        <v>2581</v>
      </c>
    </row>
    <row r="51" spans="2:13" ht="27.75" customHeight="1" x14ac:dyDescent="0.15">
      <c r="B51" s="1274"/>
      <c r="C51" s="1275"/>
      <c r="D51" s="105"/>
      <c r="E51" s="1278" t="s">
        <v>41</v>
      </c>
      <c r="F51" s="1278"/>
      <c r="G51" s="1278"/>
      <c r="H51" s="1279"/>
      <c r="I51" s="106">
        <v>218</v>
      </c>
      <c r="J51" s="107">
        <v>155</v>
      </c>
      <c r="K51" s="107">
        <v>116</v>
      </c>
      <c r="L51" s="107">
        <v>99</v>
      </c>
      <c r="M51" s="108">
        <v>83</v>
      </c>
    </row>
    <row r="52" spans="2:13" ht="27.75" customHeight="1" x14ac:dyDescent="0.15">
      <c r="B52" s="1276"/>
      <c r="C52" s="1277"/>
      <c r="D52" s="105"/>
      <c r="E52" s="1278" t="s">
        <v>42</v>
      </c>
      <c r="F52" s="1278"/>
      <c r="G52" s="1278"/>
      <c r="H52" s="1279"/>
      <c r="I52" s="106">
        <v>3730</v>
      </c>
      <c r="J52" s="107">
        <v>3849</v>
      </c>
      <c r="K52" s="107">
        <v>3813</v>
      </c>
      <c r="L52" s="107">
        <v>3752</v>
      </c>
      <c r="M52" s="108">
        <v>3860</v>
      </c>
    </row>
    <row r="53" spans="2:13" ht="27.75" customHeight="1" thickBot="1" x14ac:dyDescent="0.2">
      <c r="B53" s="1280" t="s">
        <v>43</v>
      </c>
      <c r="C53" s="1281"/>
      <c r="D53" s="112"/>
      <c r="E53" s="1282" t="s">
        <v>44</v>
      </c>
      <c r="F53" s="1282"/>
      <c r="G53" s="1282"/>
      <c r="H53" s="1283"/>
      <c r="I53" s="113">
        <v>-180</v>
      </c>
      <c r="J53" s="114">
        <v>-1428</v>
      </c>
      <c r="K53" s="114">
        <v>-953</v>
      </c>
      <c r="L53" s="114">
        <v>-493</v>
      </c>
      <c r="M53" s="115">
        <v>-518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02iMENFZVsO3CZF/WwjrOOP8kqOJW4L5xO9zxpARn/UB7ZNJ9HscouP0l/DP63zqkWPLJisfsQhRQbCM0+++w==" saltValue="MbYnJmCTn6EZQJUwaiHb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547</v>
      </c>
      <c r="G54" s="124" t="s">
        <v>548</v>
      </c>
      <c r="H54" s="125" t="s">
        <v>549</v>
      </c>
    </row>
    <row r="55" spans="2:8" ht="52.5" customHeight="1" x14ac:dyDescent="0.15">
      <c r="B55" s="126"/>
      <c r="C55" s="1299" t="s">
        <v>47</v>
      </c>
      <c r="D55" s="1299"/>
      <c r="E55" s="1300"/>
      <c r="F55" s="127">
        <v>1428</v>
      </c>
      <c r="G55" s="127">
        <v>1428</v>
      </c>
      <c r="H55" s="128">
        <v>1401</v>
      </c>
    </row>
    <row r="56" spans="2:8" ht="52.5" customHeight="1" x14ac:dyDescent="0.15">
      <c r="B56" s="129"/>
      <c r="C56" s="1301" t="s">
        <v>48</v>
      </c>
      <c r="D56" s="1301"/>
      <c r="E56" s="1302"/>
      <c r="F56" s="130">
        <v>10</v>
      </c>
      <c r="G56" s="130">
        <v>10</v>
      </c>
      <c r="H56" s="131">
        <v>10</v>
      </c>
    </row>
    <row r="57" spans="2:8" ht="53.25" customHeight="1" x14ac:dyDescent="0.15">
      <c r="B57" s="129"/>
      <c r="C57" s="1303" t="s">
        <v>49</v>
      </c>
      <c r="D57" s="1303"/>
      <c r="E57" s="1304"/>
      <c r="F57" s="132">
        <v>1208</v>
      </c>
      <c r="G57" s="132">
        <v>1242</v>
      </c>
      <c r="H57" s="133">
        <v>1169</v>
      </c>
    </row>
    <row r="58" spans="2:8" ht="45.75" customHeight="1" x14ac:dyDescent="0.15">
      <c r="B58" s="134"/>
      <c r="C58" s="1291" t="s">
        <v>574</v>
      </c>
      <c r="D58" s="1292"/>
      <c r="E58" s="1293"/>
      <c r="F58" s="135">
        <v>911</v>
      </c>
      <c r="G58" s="135">
        <v>910</v>
      </c>
      <c r="H58" s="136">
        <v>910</v>
      </c>
    </row>
    <row r="59" spans="2:8" ht="45.75" customHeight="1" x14ac:dyDescent="0.15">
      <c r="B59" s="134"/>
      <c r="C59" s="1291" t="s">
        <v>575</v>
      </c>
      <c r="D59" s="1292"/>
      <c r="E59" s="1293"/>
      <c r="F59" s="135">
        <v>200</v>
      </c>
      <c r="G59" s="135">
        <v>195</v>
      </c>
      <c r="H59" s="136">
        <v>161</v>
      </c>
    </row>
    <row r="60" spans="2:8" ht="45.75" customHeight="1" x14ac:dyDescent="0.15">
      <c r="B60" s="134"/>
      <c r="C60" s="1291" t="s">
        <v>576</v>
      </c>
      <c r="D60" s="1292"/>
      <c r="E60" s="1293"/>
      <c r="F60" s="135">
        <v>66</v>
      </c>
      <c r="G60" s="135">
        <v>74</v>
      </c>
      <c r="H60" s="136">
        <v>35</v>
      </c>
    </row>
    <row r="61" spans="2:8" ht="45.75" customHeight="1" x14ac:dyDescent="0.15">
      <c r="B61" s="134"/>
      <c r="C61" s="1291" t="s">
        <v>577</v>
      </c>
      <c r="D61" s="1292"/>
      <c r="E61" s="1293"/>
      <c r="F61" s="135">
        <v>29</v>
      </c>
      <c r="G61" s="135">
        <v>28</v>
      </c>
      <c r="H61" s="136">
        <v>28</v>
      </c>
    </row>
    <row r="62" spans="2:8" ht="45.75" customHeight="1" thickBot="1" x14ac:dyDescent="0.2">
      <c r="B62" s="137"/>
      <c r="C62" s="1294" t="s">
        <v>578</v>
      </c>
      <c r="D62" s="1295"/>
      <c r="E62" s="1296"/>
      <c r="F62" s="138">
        <v>0</v>
      </c>
      <c r="G62" s="138">
        <v>0</v>
      </c>
      <c r="H62" s="139">
        <v>20</v>
      </c>
    </row>
    <row r="63" spans="2:8" ht="52.5" customHeight="1" thickBot="1" x14ac:dyDescent="0.2">
      <c r="B63" s="140"/>
      <c r="C63" s="1297" t="s">
        <v>50</v>
      </c>
      <c r="D63" s="1297"/>
      <c r="E63" s="1298"/>
      <c r="F63" s="141">
        <v>2646</v>
      </c>
      <c r="G63" s="141">
        <v>2680</v>
      </c>
      <c r="H63" s="142">
        <v>2580</v>
      </c>
    </row>
    <row r="64" spans="2:8" ht="15" customHeight="1" x14ac:dyDescent="0.15"/>
    <row r="65" ht="0" hidden="1" customHeight="1" x14ac:dyDescent="0.15"/>
    <row r="66" ht="0" hidden="1" customHeight="1" x14ac:dyDescent="0.15"/>
  </sheetData>
  <sheetProtection algorithmName="SHA-512" hashValue="MALsK5wZ+e05P0ErxuaJI2EBHjpdUmwx1moAzARnS4wY1yXpLED2f+USrVPMncEi5IKPOGajk8B5UhUrcWbRWA==" saltValue="Id0v2ncfXR9nkvzRAisur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8868-2A32-4D61-9169-AE8CC067E09B}">
  <sheetPr>
    <pageSetUpPr fitToPage="1"/>
  </sheetPr>
  <dimension ref="A1:WZM191"/>
  <sheetViews>
    <sheetView showGridLines="0" topLeftCell="AC1" zoomScaleNormal="100" zoomScaleSheetLayoutView="55" workbookViewId="0">
      <selection activeCell="AN43" sqref="AN43:DC4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545</v>
      </c>
      <c r="BQ50" s="1310"/>
      <c r="BR50" s="1310"/>
      <c r="BS50" s="1310"/>
      <c r="BT50" s="1310"/>
      <c r="BU50" s="1310"/>
      <c r="BV50" s="1310"/>
      <c r="BW50" s="1310"/>
      <c r="BX50" s="1310" t="s">
        <v>546</v>
      </c>
      <c r="BY50" s="1310"/>
      <c r="BZ50" s="1310"/>
      <c r="CA50" s="1310"/>
      <c r="CB50" s="1310"/>
      <c r="CC50" s="1310"/>
      <c r="CD50" s="1310"/>
      <c r="CE50" s="1310"/>
      <c r="CF50" s="1310" t="s">
        <v>547</v>
      </c>
      <c r="CG50" s="1310"/>
      <c r="CH50" s="1310"/>
      <c r="CI50" s="1310"/>
      <c r="CJ50" s="1310"/>
      <c r="CK50" s="1310"/>
      <c r="CL50" s="1310"/>
      <c r="CM50" s="1310"/>
      <c r="CN50" s="1310" t="s">
        <v>548</v>
      </c>
      <c r="CO50" s="1310"/>
      <c r="CP50" s="1310"/>
      <c r="CQ50" s="1310"/>
      <c r="CR50" s="1310"/>
      <c r="CS50" s="1310"/>
      <c r="CT50" s="1310"/>
      <c r="CU50" s="1310"/>
      <c r="CV50" s="1310" t="s">
        <v>549</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584</v>
      </c>
      <c r="AO51" s="1308"/>
      <c r="AP51" s="1308"/>
      <c r="AQ51" s="1308"/>
      <c r="AR51" s="1308"/>
      <c r="AS51" s="1308"/>
      <c r="AT51" s="1308"/>
      <c r="AU51" s="1308"/>
      <c r="AV51" s="1308"/>
      <c r="AW51" s="1308"/>
      <c r="AX51" s="1308"/>
      <c r="AY51" s="1308"/>
      <c r="AZ51" s="1308"/>
      <c r="BA51" s="1308"/>
      <c r="BB51" s="1308" t="s">
        <v>585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61.2</v>
      </c>
      <c r="BY53" s="1305"/>
      <c r="BZ53" s="1305"/>
      <c r="CA53" s="1305"/>
      <c r="CB53" s="1305"/>
      <c r="CC53" s="1305"/>
      <c r="CD53" s="1305"/>
      <c r="CE53" s="1305"/>
      <c r="CF53" s="1305">
        <v>63</v>
      </c>
      <c r="CG53" s="1305"/>
      <c r="CH53" s="1305"/>
      <c r="CI53" s="1305"/>
      <c r="CJ53" s="1305"/>
      <c r="CK53" s="1305"/>
      <c r="CL53" s="1305"/>
      <c r="CM53" s="1305"/>
      <c r="CN53" s="1305">
        <v>64.8</v>
      </c>
      <c r="CO53" s="1305"/>
      <c r="CP53" s="1305"/>
      <c r="CQ53" s="1305"/>
      <c r="CR53" s="1305"/>
      <c r="CS53" s="1305"/>
      <c r="CT53" s="1305"/>
      <c r="CU53" s="1305"/>
      <c r="CV53" s="1305">
        <v>65.5</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587</v>
      </c>
      <c r="AO55" s="1310"/>
      <c r="AP55" s="1310"/>
      <c r="AQ55" s="1310"/>
      <c r="AR55" s="1310"/>
      <c r="AS55" s="1310"/>
      <c r="AT55" s="1310"/>
      <c r="AU55" s="1310"/>
      <c r="AV55" s="1310"/>
      <c r="AW55" s="1310"/>
      <c r="AX55" s="1310"/>
      <c r="AY55" s="1310"/>
      <c r="AZ55" s="1310"/>
      <c r="BA55" s="1310"/>
      <c r="BB55" s="1308" t="s">
        <v>585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0</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55.3</v>
      </c>
      <c r="BY57" s="1305"/>
      <c r="BZ57" s="1305"/>
      <c r="CA57" s="1305"/>
      <c r="CB57" s="1305"/>
      <c r="CC57" s="1305"/>
      <c r="CD57" s="1305"/>
      <c r="CE57" s="1305"/>
      <c r="CF57" s="1305">
        <v>56.3</v>
      </c>
      <c r="CG57" s="1305"/>
      <c r="CH57" s="1305"/>
      <c r="CI57" s="1305"/>
      <c r="CJ57" s="1305"/>
      <c r="CK57" s="1305"/>
      <c r="CL57" s="1305"/>
      <c r="CM57" s="1305"/>
      <c r="CN57" s="1305">
        <v>58.3</v>
      </c>
      <c r="CO57" s="1305"/>
      <c r="CP57" s="1305"/>
      <c r="CQ57" s="1305"/>
      <c r="CR57" s="1305"/>
      <c r="CS57" s="1305"/>
      <c r="CT57" s="1305"/>
      <c r="CU57" s="1305"/>
      <c r="CV57" s="1305">
        <v>59</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588</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545</v>
      </c>
      <c r="BQ72" s="1310"/>
      <c r="BR72" s="1310"/>
      <c r="BS72" s="1310"/>
      <c r="BT72" s="1310"/>
      <c r="BU72" s="1310"/>
      <c r="BV72" s="1310"/>
      <c r="BW72" s="1310"/>
      <c r="BX72" s="1310" t="s">
        <v>546</v>
      </c>
      <c r="BY72" s="1310"/>
      <c r="BZ72" s="1310"/>
      <c r="CA72" s="1310"/>
      <c r="CB72" s="1310"/>
      <c r="CC72" s="1310"/>
      <c r="CD72" s="1310"/>
      <c r="CE72" s="1310"/>
      <c r="CF72" s="1310" t="s">
        <v>547</v>
      </c>
      <c r="CG72" s="1310"/>
      <c r="CH72" s="1310"/>
      <c r="CI72" s="1310"/>
      <c r="CJ72" s="1310"/>
      <c r="CK72" s="1310"/>
      <c r="CL72" s="1310"/>
      <c r="CM72" s="1310"/>
      <c r="CN72" s="1310" t="s">
        <v>548</v>
      </c>
      <c r="CO72" s="1310"/>
      <c r="CP72" s="1310"/>
      <c r="CQ72" s="1310"/>
      <c r="CR72" s="1310"/>
      <c r="CS72" s="1310"/>
      <c r="CT72" s="1310"/>
      <c r="CU72" s="1310"/>
      <c r="CV72" s="1310" t="s">
        <v>549</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584</v>
      </c>
      <c r="AO73" s="1308"/>
      <c r="AP73" s="1308"/>
      <c r="AQ73" s="1308"/>
      <c r="AR73" s="1308"/>
      <c r="AS73" s="1308"/>
      <c r="AT73" s="1308"/>
      <c r="AU73" s="1308"/>
      <c r="AV73" s="1308"/>
      <c r="AW73" s="1308"/>
      <c r="AX73" s="1308"/>
      <c r="AY73" s="1308"/>
      <c r="AZ73" s="1308"/>
      <c r="BA73" s="1308"/>
      <c r="BB73" s="1308" t="s">
        <v>585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590</v>
      </c>
      <c r="BC75" s="1308"/>
      <c r="BD75" s="1308"/>
      <c r="BE75" s="1308"/>
      <c r="BF75" s="1308"/>
      <c r="BG75" s="1308"/>
      <c r="BH75" s="1308"/>
      <c r="BI75" s="1308"/>
      <c r="BJ75" s="1308"/>
      <c r="BK75" s="1308"/>
      <c r="BL75" s="1308"/>
      <c r="BM75" s="1308"/>
      <c r="BN75" s="1308"/>
      <c r="BO75" s="1308"/>
      <c r="BP75" s="1305">
        <v>8.6999999999999993</v>
      </c>
      <c r="BQ75" s="1305"/>
      <c r="BR75" s="1305"/>
      <c r="BS75" s="1305"/>
      <c r="BT75" s="1305"/>
      <c r="BU75" s="1305"/>
      <c r="BV75" s="1305"/>
      <c r="BW75" s="1305"/>
      <c r="BX75" s="1305">
        <v>7.5</v>
      </c>
      <c r="BY75" s="1305"/>
      <c r="BZ75" s="1305"/>
      <c r="CA75" s="1305"/>
      <c r="CB75" s="1305"/>
      <c r="CC75" s="1305"/>
      <c r="CD75" s="1305"/>
      <c r="CE75" s="1305"/>
      <c r="CF75" s="1305">
        <v>6.8</v>
      </c>
      <c r="CG75" s="1305"/>
      <c r="CH75" s="1305"/>
      <c r="CI75" s="1305"/>
      <c r="CJ75" s="1305"/>
      <c r="CK75" s="1305"/>
      <c r="CL75" s="1305"/>
      <c r="CM75" s="1305"/>
      <c r="CN75" s="1305">
        <v>6.2</v>
      </c>
      <c r="CO75" s="1305"/>
      <c r="CP75" s="1305"/>
      <c r="CQ75" s="1305"/>
      <c r="CR75" s="1305"/>
      <c r="CS75" s="1305"/>
      <c r="CT75" s="1305"/>
      <c r="CU75" s="1305"/>
      <c r="CV75" s="1305">
        <v>5.8</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587</v>
      </c>
      <c r="AO77" s="1310"/>
      <c r="AP77" s="1310"/>
      <c r="AQ77" s="1310"/>
      <c r="AR77" s="1310"/>
      <c r="AS77" s="1310"/>
      <c r="AT77" s="1310"/>
      <c r="AU77" s="1310"/>
      <c r="AV77" s="1310"/>
      <c r="AW77" s="1310"/>
      <c r="AX77" s="1310"/>
      <c r="AY77" s="1310"/>
      <c r="AZ77" s="1310"/>
      <c r="BA77" s="1310"/>
      <c r="BB77" s="1308" t="s">
        <v>585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590</v>
      </c>
      <c r="BC79" s="1308"/>
      <c r="BD79" s="1308"/>
      <c r="BE79" s="1308"/>
      <c r="BF79" s="1308"/>
      <c r="BG79" s="1308"/>
      <c r="BH79" s="1308"/>
      <c r="BI79" s="1308"/>
      <c r="BJ79" s="1308"/>
      <c r="BK79" s="1308"/>
      <c r="BL79" s="1308"/>
      <c r="BM79" s="1308"/>
      <c r="BN79" s="1308"/>
      <c r="BO79" s="1308"/>
      <c r="BP79" s="1305">
        <v>9.1</v>
      </c>
      <c r="BQ79" s="1305"/>
      <c r="BR79" s="1305"/>
      <c r="BS79" s="1305"/>
      <c r="BT79" s="1305"/>
      <c r="BU79" s="1305"/>
      <c r="BV79" s="1305"/>
      <c r="BW79" s="1305"/>
      <c r="BX79" s="1305">
        <v>8.6</v>
      </c>
      <c r="BY79" s="1305"/>
      <c r="BZ79" s="1305"/>
      <c r="CA79" s="1305"/>
      <c r="CB79" s="1305"/>
      <c r="CC79" s="1305"/>
      <c r="CD79" s="1305"/>
      <c r="CE79" s="1305"/>
      <c r="CF79" s="1305">
        <v>8.5</v>
      </c>
      <c r="CG79" s="1305"/>
      <c r="CH79" s="1305"/>
      <c r="CI79" s="1305"/>
      <c r="CJ79" s="1305"/>
      <c r="CK79" s="1305"/>
      <c r="CL79" s="1305"/>
      <c r="CM79" s="1305"/>
      <c r="CN79" s="1305">
        <v>8.5</v>
      </c>
      <c r="CO79" s="1305"/>
      <c r="CP79" s="1305"/>
      <c r="CQ79" s="1305"/>
      <c r="CR79" s="1305"/>
      <c r="CS79" s="1305"/>
      <c r="CT79" s="1305"/>
      <c r="CU79" s="1305"/>
      <c r="CV79" s="1305">
        <v>8.6</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N9jP9judUkDcbpobcTTZk94W3CN/Mmy65NRnhnjQ/v2kNFbHWwcGEES1TK/gAIEKcAUdg3afb9NydttIqzCXA==" saltValue="pNN4P2o3vpil/oQKH4waE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AE3D4-4076-4F04-B69B-AB1DAD772EFF}">
  <sheetPr>
    <pageSetUpPr fitToPage="1"/>
  </sheetPr>
  <dimension ref="A1:DR135"/>
  <sheetViews>
    <sheetView showGridLines="0" topLeftCell="A92" zoomScale="70" zoomScaleNormal="70" zoomScaleSheetLayoutView="70"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jbQWwBrBPi4ZUU2By7USOlf9h5toDEohKE0pjtdcOA9+HXDdQ7F0o+HU911k4IgnHjhOrTpHjXiZFmjLBiRSQ==" saltValue="Dlz2c+EHBuoEEPVx/tw2Y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BFC89-7DC9-483D-B999-A7C591282190}">
  <sheetPr>
    <pageSetUpPr fitToPage="1"/>
  </sheetPr>
  <dimension ref="A1:DR13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ZRxDBapcFgRIMCilMwacsp9v/ZsVsTruQFYz5ZfLHtnPov0q6M8LrgoOV1eGD7/gwRoxCPuG//yAMf9aSxmwA==" saltValue="6CV3RhencQXIgLAdDLifE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542</v>
      </c>
      <c r="G2" s="156"/>
      <c r="H2" s="157"/>
    </row>
    <row r="3" spans="1:8" x14ac:dyDescent="0.15">
      <c r="A3" s="153" t="s">
        <v>535</v>
      </c>
      <c r="B3" s="158"/>
      <c r="C3" s="159"/>
      <c r="D3" s="160">
        <v>218843</v>
      </c>
      <c r="E3" s="161"/>
      <c r="F3" s="162">
        <v>175675</v>
      </c>
      <c r="G3" s="163"/>
      <c r="H3" s="164"/>
    </row>
    <row r="4" spans="1:8" x14ac:dyDescent="0.15">
      <c r="A4" s="165"/>
      <c r="B4" s="166"/>
      <c r="C4" s="167"/>
      <c r="D4" s="168">
        <v>86075</v>
      </c>
      <c r="E4" s="169"/>
      <c r="F4" s="170">
        <v>87698</v>
      </c>
      <c r="G4" s="171"/>
      <c r="H4" s="172"/>
    </row>
    <row r="5" spans="1:8" x14ac:dyDescent="0.15">
      <c r="A5" s="153" t="s">
        <v>537</v>
      </c>
      <c r="B5" s="158"/>
      <c r="C5" s="159"/>
      <c r="D5" s="160">
        <v>54399</v>
      </c>
      <c r="E5" s="161"/>
      <c r="F5" s="162">
        <v>162193</v>
      </c>
      <c r="G5" s="163"/>
      <c r="H5" s="164"/>
    </row>
    <row r="6" spans="1:8" x14ac:dyDescent="0.15">
      <c r="A6" s="165"/>
      <c r="B6" s="166"/>
      <c r="C6" s="167"/>
      <c r="D6" s="168">
        <v>9733</v>
      </c>
      <c r="E6" s="169"/>
      <c r="F6" s="170">
        <v>79985</v>
      </c>
      <c r="G6" s="171"/>
      <c r="H6" s="172"/>
    </row>
    <row r="7" spans="1:8" x14ac:dyDescent="0.15">
      <c r="A7" s="153" t="s">
        <v>538</v>
      </c>
      <c r="B7" s="158"/>
      <c r="C7" s="159"/>
      <c r="D7" s="160">
        <v>69334</v>
      </c>
      <c r="E7" s="161"/>
      <c r="F7" s="162">
        <v>168868</v>
      </c>
      <c r="G7" s="163"/>
      <c r="H7" s="164"/>
    </row>
    <row r="8" spans="1:8" x14ac:dyDescent="0.15">
      <c r="A8" s="165"/>
      <c r="B8" s="166"/>
      <c r="C8" s="167"/>
      <c r="D8" s="168">
        <v>15561</v>
      </c>
      <c r="E8" s="169"/>
      <c r="F8" s="170">
        <v>79360</v>
      </c>
      <c r="G8" s="171"/>
      <c r="H8" s="172"/>
    </row>
    <row r="9" spans="1:8" x14ac:dyDescent="0.15">
      <c r="A9" s="153" t="s">
        <v>539</v>
      </c>
      <c r="B9" s="158"/>
      <c r="C9" s="159"/>
      <c r="D9" s="160">
        <v>82322</v>
      </c>
      <c r="E9" s="161"/>
      <c r="F9" s="162">
        <v>202870</v>
      </c>
      <c r="G9" s="163"/>
      <c r="H9" s="164"/>
    </row>
    <row r="10" spans="1:8" x14ac:dyDescent="0.15">
      <c r="A10" s="165"/>
      <c r="B10" s="166"/>
      <c r="C10" s="167"/>
      <c r="D10" s="168">
        <v>14193</v>
      </c>
      <c r="E10" s="169"/>
      <c r="F10" s="170">
        <v>79735</v>
      </c>
      <c r="G10" s="171"/>
      <c r="H10" s="172"/>
    </row>
    <row r="11" spans="1:8" x14ac:dyDescent="0.15">
      <c r="A11" s="153" t="s">
        <v>540</v>
      </c>
      <c r="B11" s="158"/>
      <c r="C11" s="159"/>
      <c r="D11" s="160">
        <v>113615</v>
      </c>
      <c r="E11" s="161"/>
      <c r="F11" s="162">
        <v>167497</v>
      </c>
      <c r="G11" s="163"/>
      <c r="H11" s="164"/>
    </row>
    <row r="12" spans="1:8" x14ac:dyDescent="0.15">
      <c r="A12" s="165"/>
      <c r="B12" s="166"/>
      <c r="C12" s="173"/>
      <c r="D12" s="168">
        <v>18054</v>
      </c>
      <c r="E12" s="169"/>
      <c r="F12" s="170">
        <v>82571</v>
      </c>
      <c r="G12" s="171"/>
      <c r="H12" s="172"/>
    </row>
    <row r="13" spans="1:8" x14ac:dyDescent="0.15">
      <c r="A13" s="153"/>
      <c r="B13" s="158"/>
      <c r="C13" s="174"/>
      <c r="D13" s="175">
        <v>107703</v>
      </c>
      <c r="E13" s="176"/>
      <c r="F13" s="177">
        <v>175421</v>
      </c>
      <c r="G13" s="178"/>
      <c r="H13" s="164"/>
    </row>
    <row r="14" spans="1:8" x14ac:dyDescent="0.15">
      <c r="A14" s="165"/>
      <c r="B14" s="166"/>
      <c r="C14" s="167"/>
      <c r="D14" s="168">
        <v>28723</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3.39</v>
      </c>
      <c r="C19" s="179">
        <f>ROUND(VALUE(SUBSTITUTE(実質収支比率等に係る経年分析!G$48,"▲","-")),2)</f>
        <v>3.32</v>
      </c>
      <c r="D19" s="179">
        <f>ROUND(VALUE(SUBSTITUTE(実質収支比率等に係る経年分析!H$48,"▲","-")),2)</f>
        <v>3.23</v>
      </c>
      <c r="E19" s="179">
        <f>ROUND(VALUE(SUBSTITUTE(実質収支比率等に係る経年分析!I$48,"▲","-")),2)</f>
        <v>6.58</v>
      </c>
      <c r="F19" s="179">
        <f>ROUND(VALUE(SUBSTITUTE(実質収支比率等に係る経年分析!J$48,"▲","-")),2)</f>
        <v>5.94</v>
      </c>
    </row>
    <row r="20" spans="1:11" x14ac:dyDescent="0.15">
      <c r="A20" s="179" t="s">
        <v>54</v>
      </c>
      <c r="B20" s="179">
        <f>ROUND(VALUE(SUBSTITUTE(実質収支比率等に係る経年分析!F$47,"▲","-")),2)</f>
        <v>46.6</v>
      </c>
      <c r="C20" s="179">
        <f>ROUND(VALUE(SUBSTITUTE(実質収支比率等に係る経年分析!G$47,"▲","-")),2)</f>
        <v>50.29</v>
      </c>
      <c r="D20" s="179">
        <f>ROUND(VALUE(SUBSTITUTE(実質収支比率等に係る経年分析!H$47,"▲","-")),2)</f>
        <v>50.64</v>
      </c>
      <c r="E20" s="179">
        <f>ROUND(VALUE(SUBSTITUTE(実質収支比率等に係る経年分析!I$47,"▲","-")),2)</f>
        <v>50.74</v>
      </c>
      <c r="F20" s="179">
        <f>ROUND(VALUE(SUBSTITUTE(実質収支比率等に係る経年分析!J$47,"▲","-")),2)</f>
        <v>51.12</v>
      </c>
    </row>
    <row r="21" spans="1:11" x14ac:dyDescent="0.15">
      <c r="A21" s="179" t="s">
        <v>55</v>
      </c>
      <c r="B21" s="179">
        <f>IF(ISNUMBER(VALUE(SUBSTITUTE(実質収支比率等に係る経年分析!F$49,"▲","-"))),ROUND(VALUE(SUBSTITUTE(実質収支比率等に係る経年分析!F$49,"▲","-")),2),NA())</f>
        <v>-0.97</v>
      </c>
      <c r="C21" s="179">
        <f>IF(ISNUMBER(VALUE(SUBSTITUTE(実質収支比率等に係る経年分析!G$49,"▲","-"))),ROUND(VALUE(SUBSTITUTE(実質収支比率等に係る経年分析!G$49,"▲","-")),2),NA())</f>
        <v>5.52</v>
      </c>
      <c r="D21" s="179">
        <f>IF(ISNUMBER(VALUE(SUBSTITUTE(実質収支比率等に係る経年分析!H$49,"▲","-"))),ROUND(VALUE(SUBSTITUTE(実質収支比率等に係る経年分析!H$49,"▲","-")),2),NA())</f>
        <v>-1.04</v>
      </c>
      <c r="E21" s="179">
        <f>IF(ISNUMBER(VALUE(SUBSTITUTE(実質収支比率等に係る経年分析!I$49,"▲","-"))),ROUND(VALUE(SUBSTITUTE(実質収支比率等に係る経年分析!I$49,"▲","-")),2),NA())</f>
        <v>3.35</v>
      </c>
      <c r="F21" s="179">
        <f>IF(ISNUMBER(VALUE(SUBSTITUTE(実質収支比率等に係る経年分析!J$49,"▲","-"))),ROUND(VALUE(SUBSTITUTE(実質収支比率等に係る経年分析!J$49,"▲","-")),2),NA())</f>
        <v>-1.79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鉄道経営対策事業基金特別会計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農業用水供給事業特別会計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0.96</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5.93</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461</v>
      </c>
      <c r="E42" s="181"/>
      <c r="F42" s="181"/>
      <c r="G42" s="181">
        <f>'実質公債費比率（分子）の構造'!L$52</f>
        <v>454</v>
      </c>
      <c r="H42" s="181"/>
      <c r="I42" s="181"/>
      <c r="J42" s="181">
        <f>'実質公債費比率（分子）の構造'!M$52</f>
        <v>439</v>
      </c>
      <c r="K42" s="181"/>
      <c r="L42" s="181"/>
      <c r="M42" s="181">
        <f>'実質公債費比率（分子）の構造'!N$52</f>
        <v>433</v>
      </c>
      <c r="N42" s="181"/>
      <c r="O42" s="181"/>
      <c r="P42" s="181">
        <f>'実質公債費比率（分子）の構造'!O$52</f>
        <v>402</v>
      </c>
    </row>
    <row r="43" spans="1:16" x14ac:dyDescent="0.15">
      <c r="A43" s="181" t="s">
        <v>63</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47</v>
      </c>
      <c r="C45" s="181"/>
      <c r="D45" s="181"/>
      <c r="E45" s="181">
        <f>'実質公債費比率（分子）の構造'!L$49</f>
        <v>49</v>
      </c>
      <c r="F45" s="181"/>
      <c r="G45" s="181"/>
      <c r="H45" s="181">
        <f>'実質公債費比率（分子）の構造'!M$49</f>
        <v>47</v>
      </c>
      <c r="I45" s="181"/>
      <c r="J45" s="181"/>
      <c r="K45" s="181">
        <f>'実質公債費比率（分子）の構造'!N$49</f>
        <v>45</v>
      </c>
      <c r="L45" s="181"/>
      <c r="M45" s="181"/>
      <c r="N45" s="181">
        <f>'実質公債費比率（分子）の構造'!O$49</f>
        <v>29</v>
      </c>
      <c r="O45" s="181"/>
      <c r="P45" s="181"/>
    </row>
    <row r="46" spans="1:16" x14ac:dyDescent="0.15">
      <c r="A46" s="181" t="s">
        <v>66</v>
      </c>
      <c r="B46" s="181">
        <f>'実質公債費比率（分子）の構造'!K$48</f>
        <v>33</v>
      </c>
      <c r="C46" s="181"/>
      <c r="D46" s="181"/>
      <c r="E46" s="181">
        <f>'実質公債費比率（分子）の構造'!L$48</f>
        <v>34</v>
      </c>
      <c r="F46" s="181"/>
      <c r="G46" s="181"/>
      <c r="H46" s="181">
        <f>'実質公債費比率（分子）の構造'!M$48</f>
        <v>34</v>
      </c>
      <c r="I46" s="181"/>
      <c r="J46" s="181"/>
      <c r="K46" s="181">
        <f>'実質公債費比率（分子）の構造'!N$48</f>
        <v>34</v>
      </c>
      <c r="L46" s="181"/>
      <c r="M46" s="181"/>
      <c r="N46" s="181">
        <f>'実質公債費比率（分子）の構造'!O$48</f>
        <v>31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558</v>
      </c>
      <c r="C49" s="181"/>
      <c r="D49" s="181"/>
      <c r="E49" s="181">
        <f>'実質公債費比率（分子）の構造'!L$45</f>
        <v>538</v>
      </c>
      <c r="F49" s="181"/>
      <c r="G49" s="181"/>
      <c r="H49" s="181">
        <f>'実質公債費比率（分子）の構造'!M$45</f>
        <v>507</v>
      </c>
      <c r="I49" s="181"/>
      <c r="J49" s="181"/>
      <c r="K49" s="181">
        <f>'実質公債費比率（分子）の構造'!N$45</f>
        <v>494</v>
      </c>
      <c r="L49" s="181"/>
      <c r="M49" s="181"/>
      <c r="N49" s="181">
        <f>'実質公債費比率（分子）の構造'!O$45</f>
        <v>473</v>
      </c>
      <c r="O49" s="181"/>
      <c r="P49" s="181"/>
    </row>
    <row r="50" spans="1:16" x14ac:dyDescent="0.15">
      <c r="A50" s="181" t="s">
        <v>70</v>
      </c>
      <c r="B50" s="181" t="e">
        <f>NA()</f>
        <v>#N/A</v>
      </c>
      <c r="C50" s="181">
        <f>IF(ISNUMBER('実質公債費比率（分子）の構造'!K$53),'実質公債費比率（分子）の構造'!K$53,NA())</f>
        <v>178</v>
      </c>
      <c r="D50" s="181" t="e">
        <f>NA()</f>
        <v>#N/A</v>
      </c>
      <c r="E50" s="181" t="e">
        <f>NA()</f>
        <v>#N/A</v>
      </c>
      <c r="F50" s="181">
        <f>IF(ISNUMBER('実質公債費比率（分子）の構造'!L$53),'実質公債費比率（分子）の構造'!L$53,NA())</f>
        <v>167</v>
      </c>
      <c r="G50" s="181" t="e">
        <f>NA()</f>
        <v>#N/A</v>
      </c>
      <c r="H50" s="181" t="e">
        <f>NA()</f>
        <v>#N/A</v>
      </c>
      <c r="I50" s="181">
        <f>IF(ISNUMBER('実質公債費比率（分子）の構造'!M$53),'実質公債費比率（分子）の構造'!M$53,NA())</f>
        <v>149</v>
      </c>
      <c r="J50" s="181" t="e">
        <f>NA()</f>
        <v>#N/A</v>
      </c>
      <c r="K50" s="181" t="e">
        <f>NA()</f>
        <v>#N/A</v>
      </c>
      <c r="L50" s="181">
        <f>IF(ISNUMBER('実質公債費比率（分子）の構造'!N$53),'実質公債費比率（分子）の構造'!N$53,NA())</f>
        <v>140</v>
      </c>
      <c r="M50" s="181" t="e">
        <f>NA()</f>
        <v>#N/A</v>
      </c>
      <c r="N50" s="181" t="e">
        <f>NA()</f>
        <v>#N/A</v>
      </c>
      <c r="O50" s="181">
        <f>IF(ISNUMBER('実質公債費比率（分子）の構造'!O$53),'実質公債費比率（分子）の構造'!O$53,NA())</f>
        <v>131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3730</v>
      </c>
      <c r="E56" s="180"/>
      <c r="F56" s="180"/>
      <c r="G56" s="180">
        <f>'将来負担比率（分子）の構造'!J$52</f>
        <v>3849</v>
      </c>
      <c r="H56" s="180"/>
      <c r="I56" s="180"/>
      <c r="J56" s="180">
        <f>'将来負担比率（分子）の構造'!K$52</f>
        <v>3813</v>
      </c>
      <c r="K56" s="180"/>
      <c r="L56" s="180"/>
      <c r="M56" s="180">
        <f>'将来負担比率（分子）の構造'!L$52</f>
        <v>3752</v>
      </c>
      <c r="N56" s="180"/>
      <c r="O56" s="180"/>
      <c r="P56" s="180">
        <f>'将来負担比率（分子）の構造'!M$52</f>
        <v>3860</v>
      </c>
    </row>
    <row r="57" spans="1:16" x14ac:dyDescent="0.15">
      <c r="A57" s="180" t="s">
        <v>41</v>
      </c>
      <c r="B57" s="180"/>
      <c r="C57" s="180"/>
      <c r="D57" s="180">
        <f>'将来負担比率（分子）の構造'!I$51</f>
        <v>218</v>
      </c>
      <c r="E57" s="180"/>
      <c r="F57" s="180"/>
      <c r="G57" s="180">
        <f>'将来負担比率（分子）の構造'!J$51</f>
        <v>155</v>
      </c>
      <c r="H57" s="180"/>
      <c r="I57" s="180"/>
      <c r="J57" s="180">
        <f>'将来負担比率（分子）の構造'!K$51</f>
        <v>116</v>
      </c>
      <c r="K57" s="180"/>
      <c r="L57" s="180"/>
      <c r="M57" s="180">
        <f>'将来負担比率（分子）の構造'!L$51</f>
        <v>99</v>
      </c>
      <c r="N57" s="180"/>
      <c r="O57" s="180"/>
      <c r="P57" s="180">
        <f>'将来負担比率（分子）の構造'!M$51</f>
        <v>83</v>
      </c>
    </row>
    <row r="58" spans="1:16" x14ac:dyDescent="0.15">
      <c r="A58" s="180" t="s">
        <v>40</v>
      </c>
      <c r="B58" s="180"/>
      <c r="C58" s="180"/>
      <c r="D58" s="180">
        <f>'将来負担比率（分子）の構造'!I$50</f>
        <v>2474</v>
      </c>
      <c r="E58" s="180"/>
      <c r="F58" s="180"/>
      <c r="G58" s="180">
        <f>'将来負担比率（分子）の構造'!J$50</f>
        <v>3319</v>
      </c>
      <c r="H58" s="180"/>
      <c r="I58" s="180"/>
      <c r="J58" s="180">
        <f>'将来負担比率（分子）の構造'!K$50</f>
        <v>3248</v>
      </c>
      <c r="K58" s="180"/>
      <c r="L58" s="180"/>
      <c r="M58" s="180">
        <f>'将来負担比率（分子）の構造'!L$50</f>
        <v>2681</v>
      </c>
      <c r="N58" s="180"/>
      <c r="O58" s="180"/>
      <c r="P58" s="180">
        <f>'将来負担比率（分子）の構造'!M$50</f>
        <v>2581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706</v>
      </c>
      <c r="C62" s="180"/>
      <c r="D62" s="180"/>
      <c r="E62" s="180">
        <f>'将来負担比率（分子）の構造'!J$45</f>
        <v>612</v>
      </c>
      <c r="F62" s="180"/>
      <c r="G62" s="180"/>
      <c r="H62" s="180">
        <f>'将来負担比率（分子）の構造'!K$45</f>
        <v>730</v>
      </c>
      <c r="I62" s="180"/>
      <c r="J62" s="180"/>
      <c r="K62" s="180">
        <f>'将来負担比率（分子）の構造'!L$45</f>
        <v>623</v>
      </c>
      <c r="L62" s="180"/>
      <c r="M62" s="180"/>
      <c r="N62" s="180">
        <f>'将来負担比率（分子）の構造'!M$45</f>
        <v>598</v>
      </c>
      <c r="O62" s="180"/>
      <c r="P62" s="180"/>
    </row>
    <row r="63" spans="1:16" x14ac:dyDescent="0.15">
      <c r="A63" s="180" t="s">
        <v>33</v>
      </c>
      <c r="B63" s="180">
        <f>'将来負担比率（分子）の構造'!I$44</f>
        <v>299</v>
      </c>
      <c r="C63" s="180"/>
      <c r="D63" s="180"/>
      <c r="E63" s="180">
        <f>'将来負担比率（分子）の構造'!J$44</f>
        <v>253</v>
      </c>
      <c r="F63" s="180"/>
      <c r="G63" s="180"/>
      <c r="H63" s="180">
        <f>'将来負担比率（分子）の構造'!K$44</f>
        <v>237</v>
      </c>
      <c r="I63" s="180"/>
      <c r="J63" s="180"/>
      <c r="K63" s="180">
        <f>'将来負担比率（分子）の構造'!L$44</f>
        <v>254</v>
      </c>
      <c r="L63" s="180"/>
      <c r="M63" s="180"/>
      <c r="N63" s="180">
        <f>'将来負担比率（分子）の構造'!M$44</f>
        <v>243</v>
      </c>
      <c r="O63" s="180"/>
      <c r="P63" s="180"/>
    </row>
    <row r="64" spans="1:16" x14ac:dyDescent="0.15">
      <c r="A64" s="180" t="s">
        <v>32</v>
      </c>
      <c r="B64" s="180">
        <f>'将来負担比率（分子）の構造'!I$43</f>
        <v>350</v>
      </c>
      <c r="C64" s="180"/>
      <c r="D64" s="180"/>
      <c r="E64" s="180">
        <f>'将来負担比率（分子）の構造'!J$43</f>
        <v>335</v>
      </c>
      <c r="F64" s="180"/>
      <c r="G64" s="180"/>
      <c r="H64" s="180">
        <f>'将来負担比率（分子）の構造'!K$43</f>
        <v>622</v>
      </c>
      <c r="I64" s="180"/>
      <c r="J64" s="180"/>
      <c r="K64" s="180">
        <f>'将来負担比率（分子）の構造'!L$43</f>
        <v>577</v>
      </c>
      <c r="L64" s="180"/>
      <c r="M64" s="180"/>
      <c r="N64" s="180">
        <f>'将来負担比率（分子）の構造'!M$43</f>
        <v>596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4886</v>
      </c>
      <c r="C66" s="180"/>
      <c r="D66" s="180"/>
      <c r="E66" s="180">
        <f>'将来負担比率（分子）の構造'!J$41</f>
        <v>4695</v>
      </c>
      <c r="F66" s="180"/>
      <c r="G66" s="180"/>
      <c r="H66" s="180">
        <f>'将来負担比率（分子）の構造'!K$41</f>
        <v>4635</v>
      </c>
      <c r="I66" s="180"/>
      <c r="J66" s="180"/>
      <c r="K66" s="180">
        <f>'将来負担比率（分子）の構造'!L$41</f>
        <v>4586</v>
      </c>
      <c r="L66" s="180"/>
      <c r="M66" s="180"/>
      <c r="N66" s="180">
        <f>'将来負担比率（分子）の構造'!M$41</f>
        <v>4570</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1428</v>
      </c>
      <c r="C72" s="184">
        <f>基金残高に係る経年分析!G55</f>
        <v>1428</v>
      </c>
      <c r="D72" s="184">
        <f>基金残高に係る経年分析!H55</f>
        <v>1401</v>
      </c>
    </row>
    <row r="73" spans="1:16" x14ac:dyDescent="0.15">
      <c r="A73" s="183" t="s">
        <v>77</v>
      </c>
      <c r="B73" s="184">
        <f>基金残高に係る経年分析!F56</f>
        <v>10</v>
      </c>
      <c r="C73" s="184">
        <f>基金残高に係る経年分析!G56</f>
        <v>10</v>
      </c>
      <c r="D73" s="184">
        <f>基金残高に係る経年分析!H56</f>
        <v>10</v>
      </c>
    </row>
    <row r="74" spans="1:16" x14ac:dyDescent="0.15">
      <c r="A74" s="183" t="s">
        <v>78</v>
      </c>
      <c r="B74" s="184">
        <f>基金残高に係る経年分析!F57</f>
        <v>1208</v>
      </c>
      <c r="C74" s="184">
        <f>基金残高に係る経年分析!G57</f>
        <v>1242</v>
      </c>
      <c r="D74" s="184">
        <f>基金残高に係る経年分析!H57</f>
        <v>1169</v>
      </c>
    </row>
  </sheetData>
  <sheetProtection algorithmName="SHA-512" hashValue="iRkAFzzc0X8DdpciO7yf/AIqUPYN7O/+LovSWRlOE9LlleVCHVhw7n1r+6dbcoxZCUohwiQ2r++VYjvmpJCh8A==" saltValue="GSd9NjrNYxitEpYm75Uy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567220</v>
      </c>
      <c r="S5" s="727"/>
      <c r="T5" s="727"/>
      <c r="U5" s="727"/>
      <c r="V5" s="727"/>
      <c r="W5" s="727"/>
      <c r="X5" s="727"/>
      <c r="Y5" s="773"/>
      <c r="Z5" s="791">
        <v>11.4</v>
      </c>
      <c r="AA5" s="791"/>
      <c r="AB5" s="791"/>
      <c r="AC5" s="791"/>
      <c r="AD5" s="792">
        <v>567220</v>
      </c>
      <c r="AE5" s="792"/>
      <c r="AF5" s="792"/>
      <c r="AG5" s="792"/>
      <c r="AH5" s="792"/>
      <c r="AI5" s="792"/>
      <c r="AJ5" s="792"/>
      <c r="AK5" s="792"/>
      <c r="AL5" s="774">
        <v>21.4</v>
      </c>
      <c r="AM5" s="743"/>
      <c r="AN5" s="743"/>
      <c r="AO5" s="775"/>
      <c r="AP5" s="760" t="s">
        <v>226</v>
      </c>
      <c r="AQ5" s="761"/>
      <c r="AR5" s="761"/>
      <c r="AS5" s="761"/>
      <c r="AT5" s="761"/>
      <c r="AU5" s="761"/>
      <c r="AV5" s="761"/>
      <c r="AW5" s="761"/>
      <c r="AX5" s="761"/>
      <c r="AY5" s="761"/>
      <c r="AZ5" s="761"/>
      <c r="BA5" s="761"/>
      <c r="BB5" s="761"/>
      <c r="BC5" s="761"/>
      <c r="BD5" s="761"/>
      <c r="BE5" s="761"/>
      <c r="BF5" s="762"/>
      <c r="BG5" s="661">
        <v>556629</v>
      </c>
      <c r="BH5" s="664"/>
      <c r="BI5" s="664"/>
      <c r="BJ5" s="664"/>
      <c r="BK5" s="664"/>
      <c r="BL5" s="664"/>
      <c r="BM5" s="664"/>
      <c r="BN5" s="665"/>
      <c r="BO5" s="723">
        <v>98.1</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70330</v>
      </c>
      <c r="S6" s="664"/>
      <c r="T6" s="664"/>
      <c r="U6" s="664"/>
      <c r="V6" s="664"/>
      <c r="W6" s="664"/>
      <c r="X6" s="664"/>
      <c r="Y6" s="665"/>
      <c r="Z6" s="723">
        <v>1.4</v>
      </c>
      <c r="AA6" s="723"/>
      <c r="AB6" s="723"/>
      <c r="AC6" s="723"/>
      <c r="AD6" s="724">
        <v>70330</v>
      </c>
      <c r="AE6" s="724"/>
      <c r="AF6" s="724"/>
      <c r="AG6" s="724"/>
      <c r="AH6" s="724"/>
      <c r="AI6" s="724"/>
      <c r="AJ6" s="724"/>
      <c r="AK6" s="724"/>
      <c r="AL6" s="666">
        <v>2.7</v>
      </c>
      <c r="AM6" s="667"/>
      <c r="AN6" s="667"/>
      <c r="AO6" s="725"/>
      <c r="AP6" s="658" t="s">
        <v>232</v>
      </c>
      <c r="AQ6" s="659"/>
      <c r="AR6" s="659"/>
      <c r="AS6" s="659"/>
      <c r="AT6" s="659"/>
      <c r="AU6" s="659"/>
      <c r="AV6" s="659"/>
      <c r="AW6" s="659"/>
      <c r="AX6" s="659"/>
      <c r="AY6" s="659"/>
      <c r="AZ6" s="659"/>
      <c r="BA6" s="659"/>
      <c r="BB6" s="659"/>
      <c r="BC6" s="659"/>
      <c r="BD6" s="659"/>
      <c r="BE6" s="659"/>
      <c r="BF6" s="660"/>
      <c r="BG6" s="661">
        <v>556629</v>
      </c>
      <c r="BH6" s="664"/>
      <c r="BI6" s="664"/>
      <c r="BJ6" s="664"/>
      <c r="BK6" s="664"/>
      <c r="BL6" s="664"/>
      <c r="BM6" s="664"/>
      <c r="BN6" s="665"/>
      <c r="BO6" s="723">
        <v>98.1</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64923</v>
      </c>
      <c r="CS6" s="664"/>
      <c r="CT6" s="664"/>
      <c r="CU6" s="664"/>
      <c r="CV6" s="664"/>
      <c r="CW6" s="664"/>
      <c r="CX6" s="664"/>
      <c r="CY6" s="665"/>
      <c r="CZ6" s="774">
        <v>1.4</v>
      </c>
      <c r="DA6" s="743"/>
      <c r="DB6" s="743"/>
      <c r="DC6" s="777"/>
      <c r="DD6" s="669" t="s">
        <v>128</v>
      </c>
      <c r="DE6" s="664"/>
      <c r="DF6" s="664"/>
      <c r="DG6" s="664"/>
      <c r="DH6" s="664"/>
      <c r="DI6" s="664"/>
      <c r="DJ6" s="664"/>
      <c r="DK6" s="664"/>
      <c r="DL6" s="664"/>
      <c r="DM6" s="664"/>
      <c r="DN6" s="664"/>
      <c r="DO6" s="664"/>
      <c r="DP6" s="665"/>
      <c r="DQ6" s="669">
        <v>64923</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775</v>
      </c>
      <c r="S7" s="664"/>
      <c r="T7" s="664"/>
      <c r="U7" s="664"/>
      <c r="V7" s="664"/>
      <c r="W7" s="664"/>
      <c r="X7" s="664"/>
      <c r="Y7" s="665"/>
      <c r="Z7" s="723">
        <v>0</v>
      </c>
      <c r="AA7" s="723"/>
      <c r="AB7" s="723"/>
      <c r="AC7" s="723"/>
      <c r="AD7" s="724">
        <v>775</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220925</v>
      </c>
      <c r="BH7" s="664"/>
      <c r="BI7" s="664"/>
      <c r="BJ7" s="664"/>
      <c r="BK7" s="664"/>
      <c r="BL7" s="664"/>
      <c r="BM7" s="664"/>
      <c r="BN7" s="665"/>
      <c r="BO7" s="723">
        <v>38.9</v>
      </c>
      <c r="BP7" s="723"/>
      <c r="BQ7" s="723"/>
      <c r="BR7" s="723"/>
      <c r="BS7" s="724" t="s">
        <v>227</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915748</v>
      </c>
      <c r="CS7" s="664"/>
      <c r="CT7" s="664"/>
      <c r="CU7" s="664"/>
      <c r="CV7" s="664"/>
      <c r="CW7" s="664"/>
      <c r="CX7" s="664"/>
      <c r="CY7" s="665"/>
      <c r="CZ7" s="723">
        <v>19.100000000000001</v>
      </c>
      <c r="DA7" s="723"/>
      <c r="DB7" s="723"/>
      <c r="DC7" s="723"/>
      <c r="DD7" s="669">
        <v>29962</v>
      </c>
      <c r="DE7" s="664"/>
      <c r="DF7" s="664"/>
      <c r="DG7" s="664"/>
      <c r="DH7" s="664"/>
      <c r="DI7" s="664"/>
      <c r="DJ7" s="664"/>
      <c r="DK7" s="664"/>
      <c r="DL7" s="664"/>
      <c r="DM7" s="664"/>
      <c r="DN7" s="664"/>
      <c r="DO7" s="664"/>
      <c r="DP7" s="665"/>
      <c r="DQ7" s="669">
        <v>638978</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1498</v>
      </c>
      <c r="S8" s="664"/>
      <c r="T8" s="664"/>
      <c r="U8" s="664"/>
      <c r="V8" s="664"/>
      <c r="W8" s="664"/>
      <c r="X8" s="664"/>
      <c r="Y8" s="665"/>
      <c r="Z8" s="723">
        <v>0</v>
      </c>
      <c r="AA8" s="723"/>
      <c r="AB8" s="723"/>
      <c r="AC8" s="723"/>
      <c r="AD8" s="724">
        <v>1498</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9569</v>
      </c>
      <c r="BH8" s="664"/>
      <c r="BI8" s="664"/>
      <c r="BJ8" s="664"/>
      <c r="BK8" s="664"/>
      <c r="BL8" s="664"/>
      <c r="BM8" s="664"/>
      <c r="BN8" s="665"/>
      <c r="BO8" s="723">
        <v>1.7</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1226912</v>
      </c>
      <c r="CS8" s="664"/>
      <c r="CT8" s="664"/>
      <c r="CU8" s="664"/>
      <c r="CV8" s="664"/>
      <c r="CW8" s="664"/>
      <c r="CX8" s="664"/>
      <c r="CY8" s="665"/>
      <c r="CZ8" s="723">
        <v>25.6</v>
      </c>
      <c r="DA8" s="723"/>
      <c r="DB8" s="723"/>
      <c r="DC8" s="723"/>
      <c r="DD8" s="669">
        <v>28090</v>
      </c>
      <c r="DE8" s="664"/>
      <c r="DF8" s="664"/>
      <c r="DG8" s="664"/>
      <c r="DH8" s="664"/>
      <c r="DI8" s="664"/>
      <c r="DJ8" s="664"/>
      <c r="DK8" s="664"/>
      <c r="DL8" s="664"/>
      <c r="DM8" s="664"/>
      <c r="DN8" s="664"/>
      <c r="DO8" s="664"/>
      <c r="DP8" s="665"/>
      <c r="DQ8" s="669">
        <v>729005</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1172</v>
      </c>
      <c r="S9" s="664"/>
      <c r="T9" s="664"/>
      <c r="U9" s="664"/>
      <c r="V9" s="664"/>
      <c r="W9" s="664"/>
      <c r="X9" s="664"/>
      <c r="Y9" s="665"/>
      <c r="Z9" s="723">
        <v>0</v>
      </c>
      <c r="AA9" s="723"/>
      <c r="AB9" s="723"/>
      <c r="AC9" s="723"/>
      <c r="AD9" s="724">
        <v>1172</v>
      </c>
      <c r="AE9" s="724"/>
      <c r="AF9" s="724"/>
      <c r="AG9" s="724"/>
      <c r="AH9" s="724"/>
      <c r="AI9" s="724"/>
      <c r="AJ9" s="724"/>
      <c r="AK9" s="724"/>
      <c r="AL9" s="666">
        <v>0</v>
      </c>
      <c r="AM9" s="667"/>
      <c r="AN9" s="667"/>
      <c r="AO9" s="725"/>
      <c r="AP9" s="658" t="s">
        <v>241</v>
      </c>
      <c r="AQ9" s="659"/>
      <c r="AR9" s="659"/>
      <c r="AS9" s="659"/>
      <c r="AT9" s="659"/>
      <c r="AU9" s="659"/>
      <c r="AV9" s="659"/>
      <c r="AW9" s="659"/>
      <c r="AX9" s="659"/>
      <c r="AY9" s="659"/>
      <c r="AZ9" s="659"/>
      <c r="BA9" s="659"/>
      <c r="BB9" s="659"/>
      <c r="BC9" s="659"/>
      <c r="BD9" s="659"/>
      <c r="BE9" s="659"/>
      <c r="BF9" s="660"/>
      <c r="BG9" s="661">
        <v>180663</v>
      </c>
      <c r="BH9" s="664"/>
      <c r="BI9" s="664"/>
      <c r="BJ9" s="664"/>
      <c r="BK9" s="664"/>
      <c r="BL9" s="664"/>
      <c r="BM9" s="664"/>
      <c r="BN9" s="665"/>
      <c r="BO9" s="723">
        <v>31.9</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252567</v>
      </c>
      <c r="CS9" s="664"/>
      <c r="CT9" s="664"/>
      <c r="CU9" s="664"/>
      <c r="CV9" s="664"/>
      <c r="CW9" s="664"/>
      <c r="CX9" s="664"/>
      <c r="CY9" s="665"/>
      <c r="CZ9" s="723">
        <v>5.3</v>
      </c>
      <c r="DA9" s="723"/>
      <c r="DB9" s="723"/>
      <c r="DC9" s="723"/>
      <c r="DD9" s="669">
        <v>7650</v>
      </c>
      <c r="DE9" s="664"/>
      <c r="DF9" s="664"/>
      <c r="DG9" s="664"/>
      <c r="DH9" s="664"/>
      <c r="DI9" s="664"/>
      <c r="DJ9" s="664"/>
      <c r="DK9" s="664"/>
      <c r="DL9" s="664"/>
      <c r="DM9" s="664"/>
      <c r="DN9" s="664"/>
      <c r="DO9" s="664"/>
      <c r="DP9" s="665"/>
      <c r="DQ9" s="669">
        <v>244230</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227</v>
      </c>
      <c r="AA10" s="723"/>
      <c r="AB10" s="723"/>
      <c r="AC10" s="723"/>
      <c r="AD10" s="724" t="s">
        <v>128</v>
      </c>
      <c r="AE10" s="724"/>
      <c r="AF10" s="724"/>
      <c r="AG10" s="724"/>
      <c r="AH10" s="724"/>
      <c r="AI10" s="724"/>
      <c r="AJ10" s="724"/>
      <c r="AK10" s="724"/>
      <c r="AL10" s="666" t="s">
        <v>128</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15768</v>
      </c>
      <c r="BH10" s="664"/>
      <c r="BI10" s="664"/>
      <c r="BJ10" s="664"/>
      <c r="BK10" s="664"/>
      <c r="BL10" s="664"/>
      <c r="BM10" s="664"/>
      <c r="BN10" s="665"/>
      <c r="BO10" s="723">
        <v>2.8</v>
      </c>
      <c r="BP10" s="723"/>
      <c r="BQ10" s="723"/>
      <c r="BR10" s="723"/>
      <c r="BS10" s="669" t="s">
        <v>128</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227</v>
      </c>
      <c r="CS10" s="664"/>
      <c r="CT10" s="664"/>
      <c r="CU10" s="664"/>
      <c r="CV10" s="664"/>
      <c r="CW10" s="664"/>
      <c r="CX10" s="664"/>
      <c r="CY10" s="665"/>
      <c r="CZ10" s="723" t="s">
        <v>227</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227</v>
      </c>
      <c r="AA11" s="723"/>
      <c r="AB11" s="723"/>
      <c r="AC11" s="723"/>
      <c r="AD11" s="724" t="s">
        <v>227</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14925</v>
      </c>
      <c r="BH11" s="664"/>
      <c r="BI11" s="664"/>
      <c r="BJ11" s="664"/>
      <c r="BK11" s="664"/>
      <c r="BL11" s="664"/>
      <c r="BM11" s="664"/>
      <c r="BN11" s="665"/>
      <c r="BO11" s="723">
        <v>2.6</v>
      </c>
      <c r="BP11" s="723"/>
      <c r="BQ11" s="723"/>
      <c r="BR11" s="723"/>
      <c r="BS11" s="669" t="s">
        <v>128</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405440</v>
      </c>
      <c r="CS11" s="664"/>
      <c r="CT11" s="664"/>
      <c r="CU11" s="664"/>
      <c r="CV11" s="664"/>
      <c r="CW11" s="664"/>
      <c r="CX11" s="664"/>
      <c r="CY11" s="665"/>
      <c r="CZ11" s="723">
        <v>8.4</v>
      </c>
      <c r="DA11" s="723"/>
      <c r="DB11" s="723"/>
      <c r="DC11" s="723"/>
      <c r="DD11" s="669">
        <v>24836</v>
      </c>
      <c r="DE11" s="664"/>
      <c r="DF11" s="664"/>
      <c r="DG11" s="664"/>
      <c r="DH11" s="664"/>
      <c r="DI11" s="664"/>
      <c r="DJ11" s="664"/>
      <c r="DK11" s="664"/>
      <c r="DL11" s="664"/>
      <c r="DM11" s="664"/>
      <c r="DN11" s="664"/>
      <c r="DO11" s="664"/>
      <c r="DP11" s="665"/>
      <c r="DQ11" s="669">
        <v>175284</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117998</v>
      </c>
      <c r="S12" s="664"/>
      <c r="T12" s="664"/>
      <c r="U12" s="664"/>
      <c r="V12" s="664"/>
      <c r="W12" s="664"/>
      <c r="X12" s="664"/>
      <c r="Y12" s="665"/>
      <c r="Z12" s="723">
        <v>2.4</v>
      </c>
      <c r="AA12" s="723"/>
      <c r="AB12" s="723"/>
      <c r="AC12" s="723"/>
      <c r="AD12" s="724">
        <v>117998</v>
      </c>
      <c r="AE12" s="724"/>
      <c r="AF12" s="724"/>
      <c r="AG12" s="724"/>
      <c r="AH12" s="724"/>
      <c r="AI12" s="724"/>
      <c r="AJ12" s="724"/>
      <c r="AK12" s="724"/>
      <c r="AL12" s="666">
        <v>4.5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258136</v>
      </c>
      <c r="BH12" s="664"/>
      <c r="BI12" s="664"/>
      <c r="BJ12" s="664"/>
      <c r="BK12" s="664"/>
      <c r="BL12" s="664"/>
      <c r="BM12" s="664"/>
      <c r="BN12" s="665"/>
      <c r="BO12" s="723">
        <v>45.5</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123846</v>
      </c>
      <c r="CS12" s="664"/>
      <c r="CT12" s="664"/>
      <c r="CU12" s="664"/>
      <c r="CV12" s="664"/>
      <c r="CW12" s="664"/>
      <c r="CX12" s="664"/>
      <c r="CY12" s="665"/>
      <c r="CZ12" s="723">
        <v>2.6</v>
      </c>
      <c r="DA12" s="723"/>
      <c r="DB12" s="723"/>
      <c r="DC12" s="723"/>
      <c r="DD12" s="669">
        <v>1694</v>
      </c>
      <c r="DE12" s="664"/>
      <c r="DF12" s="664"/>
      <c r="DG12" s="664"/>
      <c r="DH12" s="664"/>
      <c r="DI12" s="664"/>
      <c r="DJ12" s="664"/>
      <c r="DK12" s="664"/>
      <c r="DL12" s="664"/>
      <c r="DM12" s="664"/>
      <c r="DN12" s="664"/>
      <c r="DO12" s="664"/>
      <c r="DP12" s="665"/>
      <c r="DQ12" s="669">
        <v>60189</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5363</v>
      </c>
      <c r="S13" s="664"/>
      <c r="T13" s="664"/>
      <c r="U13" s="664"/>
      <c r="V13" s="664"/>
      <c r="W13" s="664"/>
      <c r="X13" s="664"/>
      <c r="Y13" s="665"/>
      <c r="Z13" s="723">
        <v>0.1</v>
      </c>
      <c r="AA13" s="723"/>
      <c r="AB13" s="723"/>
      <c r="AC13" s="723"/>
      <c r="AD13" s="724">
        <v>5363</v>
      </c>
      <c r="AE13" s="724"/>
      <c r="AF13" s="724"/>
      <c r="AG13" s="724"/>
      <c r="AH13" s="724"/>
      <c r="AI13" s="724"/>
      <c r="AJ13" s="724"/>
      <c r="AK13" s="724"/>
      <c r="AL13" s="666">
        <v>0.2</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256391</v>
      </c>
      <c r="BH13" s="664"/>
      <c r="BI13" s="664"/>
      <c r="BJ13" s="664"/>
      <c r="BK13" s="664"/>
      <c r="BL13" s="664"/>
      <c r="BM13" s="664"/>
      <c r="BN13" s="665"/>
      <c r="BO13" s="723">
        <v>45.2</v>
      </c>
      <c r="BP13" s="723"/>
      <c r="BQ13" s="723"/>
      <c r="BR13" s="723"/>
      <c r="BS13" s="669" t="s">
        <v>227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685611</v>
      </c>
      <c r="CS13" s="664"/>
      <c r="CT13" s="664"/>
      <c r="CU13" s="664"/>
      <c r="CV13" s="664"/>
      <c r="CW13" s="664"/>
      <c r="CX13" s="664"/>
      <c r="CY13" s="665"/>
      <c r="CZ13" s="723">
        <v>14.3</v>
      </c>
      <c r="DA13" s="723"/>
      <c r="DB13" s="723"/>
      <c r="DC13" s="723"/>
      <c r="DD13" s="669">
        <v>548320</v>
      </c>
      <c r="DE13" s="664"/>
      <c r="DF13" s="664"/>
      <c r="DG13" s="664"/>
      <c r="DH13" s="664"/>
      <c r="DI13" s="664"/>
      <c r="DJ13" s="664"/>
      <c r="DK13" s="664"/>
      <c r="DL13" s="664"/>
      <c r="DM13" s="664"/>
      <c r="DN13" s="664"/>
      <c r="DO13" s="664"/>
      <c r="DP13" s="665"/>
      <c r="DQ13" s="669">
        <v>150978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25141</v>
      </c>
      <c r="BH14" s="664"/>
      <c r="BI14" s="664"/>
      <c r="BJ14" s="664"/>
      <c r="BK14" s="664"/>
      <c r="BL14" s="664"/>
      <c r="BM14" s="664"/>
      <c r="BN14" s="665"/>
      <c r="BO14" s="723">
        <v>4.4000000000000004</v>
      </c>
      <c r="BP14" s="723"/>
      <c r="BQ14" s="723"/>
      <c r="BR14" s="723"/>
      <c r="BS14" s="669" t="s">
        <v>227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270307</v>
      </c>
      <c r="CS14" s="664"/>
      <c r="CT14" s="664"/>
      <c r="CU14" s="664"/>
      <c r="CV14" s="664"/>
      <c r="CW14" s="664"/>
      <c r="CX14" s="664"/>
      <c r="CY14" s="665"/>
      <c r="CZ14" s="723">
        <v>5.6</v>
      </c>
      <c r="DA14" s="723"/>
      <c r="DB14" s="723"/>
      <c r="DC14" s="723"/>
      <c r="DD14" s="669">
        <v>91484</v>
      </c>
      <c r="DE14" s="664"/>
      <c r="DF14" s="664"/>
      <c r="DG14" s="664"/>
      <c r="DH14" s="664"/>
      <c r="DI14" s="664"/>
      <c r="DJ14" s="664"/>
      <c r="DK14" s="664"/>
      <c r="DL14" s="664"/>
      <c r="DM14" s="664"/>
      <c r="DN14" s="664"/>
      <c r="DO14" s="664"/>
      <c r="DP14" s="665"/>
      <c r="DQ14" s="669">
        <v>166441</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16632</v>
      </c>
      <c r="S15" s="664"/>
      <c r="T15" s="664"/>
      <c r="U15" s="664"/>
      <c r="V15" s="664"/>
      <c r="W15" s="664"/>
      <c r="X15" s="664"/>
      <c r="Y15" s="665"/>
      <c r="Z15" s="723">
        <v>0.3</v>
      </c>
      <c r="AA15" s="723"/>
      <c r="AB15" s="723"/>
      <c r="AC15" s="723"/>
      <c r="AD15" s="724">
        <v>16632</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52427</v>
      </c>
      <c r="BH15" s="664"/>
      <c r="BI15" s="664"/>
      <c r="BJ15" s="664"/>
      <c r="BK15" s="664"/>
      <c r="BL15" s="664"/>
      <c r="BM15" s="664"/>
      <c r="BN15" s="665"/>
      <c r="BO15" s="723">
        <v>9.1999999999999993</v>
      </c>
      <c r="BP15" s="723"/>
      <c r="BQ15" s="723"/>
      <c r="BR15" s="723"/>
      <c r="BS15" s="669" t="s">
        <v>227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366035</v>
      </c>
      <c r="CS15" s="664"/>
      <c r="CT15" s="664"/>
      <c r="CU15" s="664"/>
      <c r="CV15" s="664"/>
      <c r="CW15" s="664"/>
      <c r="CX15" s="664"/>
      <c r="CY15" s="665"/>
      <c r="CZ15" s="723">
        <v>7.6</v>
      </c>
      <c r="DA15" s="723"/>
      <c r="DB15" s="723"/>
      <c r="DC15" s="723"/>
      <c r="DD15" s="669">
        <v>1688</v>
      </c>
      <c r="DE15" s="664"/>
      <c r="DF15" s="664"/>
      <c r="DG15" s="664"/>
      <c r="DH15" s="664"/>
      <c r="DI15" s="664"/>
      <c r="DJ15" s="664"/>
      <c r="DK15" s="664"/>
      <c r="DL15" s="664"/>
      <c r="DM15" s="664"/>
      <c r="DN15" s="664"/>
      <c r="DO15" s="664"/>
      <c r="DP15" s="665"/>
      <c r="DQ15" s="669">
        <v>347251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227</v>
      </c>
      <c r="S16" s="664"/>
      <c r="T16" s="664"/>
      <c r="U16" s="664"/>
      <c r="V16" s="664"/>
      <c r="W16" s="664"/>
      <c r="X16" s="664"/>
      <c r="Y16" s="665"/>
      <c r="Z16" s="723" t="s">
        <v>227</v>
      </c>
      <c r="AA16" s="723"/>
      <c r="AB16" s="723"/>
      <c r="AC16" s="723"/>
      <c r="AD16" s="724" t="s">
        <v>227</v>
      </c>
      <c r="AE16" s="724"/>
      <c r="AF16" s="724"/>
      <c r="AG16" s="724"/>
      <c r="AH16" s="724"/>
      <c r="AI16" s="724"/>
      <c r="AJ16" s="724"/>
      <c r="AK16" s="724"/>
      <c r="AL16" s="666" t="s">
        <v>128</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17355</v>
      </c>
      <c r="CS16" s="664"/>
      <c r="CT16" s="664"/>
      <c r="CU16" s="664"/>
      <c r="CV16" s="664"/>
      <c r="CW16" s="664"/>
      <c r="CX16" s="664"/>
      <c r="CY16" s="665"/>
      <c r="CZ16" s="723">
        <v>0.4</v>
      </c>
      <c r="DA16" s="723"/>
      <c r="DB16" s="723"/>
      <c r="DC16" s="723"/>
      <c r="DD16" s="669" t="s">
        <v>227</v>
      </c>
      <c r="DE16" s="664"/>
      <c r="DF16" s="664"/>
      <c r="DG16" s="664"/>
      <c r="DH16" s="664"/>
      <c r="DI16" s="664"/>
      <c r="DJ16" s="664"/>
      <c r="DK16" s="664"/>
      <c r="DL16" s="664"/>
      <c r="DM16" s="664"/>
      <c r="DN16" s="664"/>
      <c r="DO16" s="664"/>
      <c r="DP16" s="665"/>
      <c r="DQ16" s="669">
        <v>5155</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1438</v>
      </c>
      <c r="S17" s="664"/>
      <c r="T17" s="664"/>
      <c r="U17" s="664"/>
      <c r="V17" s="664"/>
      <c r="W17" s="664"/>
      <c r="X17" s="664"/>
      <c r="Y17" s="665"/>
      <c r="Z17" s="723">
        <v>0</v>
      </c>
      <c r="AA17" s="723"/>
      <c r="AB17" s="723"/>
      <c r="AC17" s="723"/>
      <c r="AD17" s="724">
        <v>1438</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472954</v>
      </c>
      <c r="CS17" s="664"/>
      <c r="CT17" s="664"/>
      <c r="CU17" s="664"/>
      <c r="CV17" s="664"/>
      <c r="CW17" s="664"/>
      <c r="CX17" s="664"/>
      <c r="CY17" s="665"/>
      <c r="CZ17" s="723">
        <v>9.8000000000000007</v>
      </c>
      <c r="DA17" s="723"/>
      <c r="DB17" s="723"/>
      <c r="DC17" s="723"/>
      <c r="DD17" s="669" t="s">
        <v>128</v>
      </c>
      <c r="DE17" s="664"/>
      <c r="DF17" s="664"/>
      <c r="DG17" s="664"/>
      <c r="DH17" s="664"/>
      <c r="DI17" s="664"/>
      <c r="DJ17" s="664"/>
      <c r="DK17" s="664"/>
      <c r="DL17" s="664"/>
      <c r="DM17" s="664"/>
      <c r="DN17" s="664"/>
      <c r="DO17" s="664"/>
      <c r="DP17" s="665"/>
      <c r="DQ17" s="669">
        <v>443210</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2062889</v>
      </c>
      <c r="S18" s="664"/>
      <c r="T18" s="664"/>
      <c r="U18" s="664"/>
      <c r="V18" s="664"/>
      <c r="W18" s="664"/>
      <c r="X18" s="664"/>
      <c r="Y18" s="665"/>
      <c r="Z18" s="723">
        <v>41.3</v>
      </c>
      <c r="AA18" s="723"/>
      <c r="AB18" s="723"/>
      <c r="AC18" s="723"/>
      <c r="AD18" s="724">
        <v>1865124</v>
      </c>
      <c r="AE18" s="724"/>
      <c r="AF18" s="724"/>
      <c r="AG18" s="724"/>
      <c r="AH18" s="724"/>
      <c r="AI18" s="724"/>
      <c r="AJ18" s="724"/>
      <c r="AK18" s="724"/>
      <c r="AL18" s="666">
        <v>70.400000000000006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227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227</v>
      </c>
      <c r="CS18" s="664"/>
      <c r="CT18" s="664"/>
      <c r="CU18" s="664"/>
      <c r="CV18" s="664"/>
      <c r="CW18" s="664"/>
      <c r="CX18" s="664"/>
      <c r="CY18" s="665"/>
      <c r="CZ18" s="723" t="s">
        <v>128</v>
      </c>
      <c r="DA18" s="723"/>
      <c r="DB18" s="723"/>
      <c r="DC18" s="723"/>
      <c r="DD18" s="669" t="s">
        <v>227</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1865124</v>
      </c>
      <c r="S19" s="664"/>
      <c r="T19" s="664"/>
      <c r="U19" s="664"/>
      <c r="V19" s="664"/>
      <c r="W19" s="664"/>
      <c r="X19" s="664"/>
      <c r="Y19" s="665"/>
      <c r="Z19" s="723">
        <v>37.4</v>
      </c>
      <c r="AA19" s="723"/>
      <c r="AB19" s="723"/>
      <c r="AC19" s="723"/>
      <c r="AD19" s="724">
        <v>1865124</v>
      </c>
      <c r="AE19" s="724"/>
      <c r="AF19" s="724"/>
      <c r="AG19" s="724"/>
      <c r="AH19" s="724"/>
      <c r="AI19" s="724"/>
      <c r="AJ19" s="724"/>
      <c r="AK19" s="724"/>
      <c r="AL19" s="666">
        <v>70.400000000000006</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10591</v>
      </c>
      <c r="BH19" s="664"/>
      <c r="BI19" s="664"/>
      <c r="BJ19" s="664"/>
      <c r="BK19" s="664"/>
      <c r="BL19" s="664"/>
      <c r="BM19" s="664"/>
      <c r="BN19" s="665"/>
      <c r="BO19" s="723">
        <v>1.9</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227</v>
      </c>
      <c r="DA19" s="723"/>
      <c r="DB19" s="723"/>
      <c r="DC19" s="723"/>
      <c r="DD19" s="669" t="s">
        <v>227</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197765</v>
      </c>
      <c r="S20" s="664"/>
      <c r="T20" s="664"/>
      <c r="U20" s="664"/>
      <c r="V20" s="664"/>
      <c r="W20" s="664"/>
      <c r="X20" s="664"/>
      <c r="Y20" s="665"/>
      <c r="Z20" s="723">
        <v>4</v>
      </c>
      <c r="AA20" s="723"/>
      <c r="AB20" s="723"/>
      <c r="AC20" s="723"/>
      <c r="AD20" s="724" t="s">
        <v>227</v>
      </c>
      <c r="AE20" s="724"/>
      <c r="AF20" s="724"/>
      <c r="AG20" s="724"/>
      <c r="AH20" s="724"/>
      <c r="AI20" s="724"/>
      <c r="AJ20" s="724"/>
      <c r="AK20" s="724"/>
      <c r="AL20" s="666" t="s">
        <v>227</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10591</v>
      </c>
      <c r="BH20" s="664"/>
      <c r="BI20" s="664"/>
      <c r="BJ20" s="664"/>
      <c r="BK20" s="664"/>
      <c r="BL20" s="664"/>
      <c r="BM20" s="664"/>
      <c r="BN20" s="665"/>
      <c r="BO20" s="723">
        <v>1.9</v>
      </c>
      <c r="BP20" s="723"/>
      <c r="BQ20" s="723"/>
      <c r="BR20" s="723"/>
      <c r="BS20" s="669" t="s">
        <v>128</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4801698</v>
      </c>
      <c r="CS20" s="664"/>
      <c r="CT20" s="664"/>
      <c r="CU20" s="664"/>
      <c r="CV20" s="664"/>
      <c r="CW20" s="664"/>
      <c r="CX20" s="664"/>
      <c r="CY20" s="665"/>
      <c r="CZ20" s="723">
        <v>100</v>
      </c>
      <c r="DA20" s="723"/>
      <c r="DB20" s="723"/>
      <c r="DC20" s="723"/>
      <c r="DD20" s="669">
        <v>733724</v>
      </c>
      <c r="DE20" s="664"/>
      <c r="DF20" s="664"/>
      <c r="DG20" s="664"/>
      <c r="DH20" s="664"/>
      <c r="DI20" s="664"/>
      <c r="DJ20" s="664"/>
      <c r="DK20" s="664"/>
      <c r="DL20" s="664"/>
      <c r="DM20" s="664"/>
      <c r="DN20" s="664"/>
      <c r="DO20" s="664"/>
      <c r="DP20" s="665"/>
      <c r="DQ20" s="669">
        <v>3025644</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227</v>
      </c>
      <c r="S21" s="664"/>
      <c r="T21" s="664"/>
      <c r="U21" s="664"/>
      <c r="V21" s="664"/>
      <c r="W21" s="664"/>
      <c r="X21" s="664"/>
      <c r="Y21" s="665"/>
      <c r="Z21" s="723" t="s">
        <v>128</v>
      </c>
      <c r="AA21" s="723"/>
      <c r="AB21" s="723"/>
      <c r="AC21" s="723"/>
      <c r="AD21" s="724" t="s">
        <v>128</v>
      </c>
      <c r="AE21" s="724"/>
      <c r="AF21" s="724"/>
      <c r="AG21" s="724"/>
      <c r="AH21" s="724"/>
      <c r="AI21" s="724"/>
      <c r="AJ21" s="724"/>
      <c r="AK21" s="724"/>
      <c r="AL21" s="666" t="s">
        <v>227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10591</v>
      </c>
      <c r="BH21" s="664"/>
      <c r="BI21" s="664"/>
      <c r="BJ21" s="664"/>
      <c r="BK21" s="664"/>
      <c r="BL21" s="664"/>
      <c r="BM21" s="664"/>
      <c r="BN21" s="665"/>
      <c r="BO21" s="723">
        <v>1.9</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2845315</v>
      </c>
      <c r="S22" s="664"/>
      <c r="T22" s="664"/>
      <c r="U22" s="664"/>
      <c r="V22" s="664"/>
      <c r="W22" s="664"/>
      <c r="X22" s="664"/>
      <c r="Y22" s="665"/>
      <c r="Z22" s="723">
        <v>57</v>
      </c>
      <c r="AA22" s="723"/>
      <c r="AB22" s="723"/>
      <c r="AC22" s="723"/>
      <c r="AD22" s="724">
        <v>2647550</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227</v>
      </c>
      <c r="BH22" s="664"/>
      <c r="BI22" s="664"/>
      <c r="BJ22" s="664"/>
      <c r="BK22" s="664"/>
      <c r="BL22" s="664"/>
      <c r="BM22" s="664"/>
      <c r="BN22" s="665"/>
      <c r="BO22" s="723" t="s">
        <v>227</v>
      </c>
      <c r="BP22" s="723"/>
      <c r="BQ22" s="723"/>
      <c r="BR22" s="723"/>
      <c r="BS22" s="669" t="s">
        <v>227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648</v>
      </c>
      <c r="S23" s="664"/>
      <c r="T23" s="664"/>
      <c r="U23" s="664"/>
      <c r="V23" s="664"/>
      <c r="W23" s="664"/>
      <c r="X23" s="664"/>
      <c r="Y23" s="665"/>
      <c r="Z23" s="723">
        <v>0</v>
      </c>
      <c r="AA23" s="723"/>
      <c r="AB23" s="723"/>
      <c r="AC23" s="723"/>
      <c r="AD23" s="724">
        <v>648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227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30116</v>
      </c>
      <c r="S24" s="664"/>
      <c r="T24" s="664"/>
      <c r="U24" s="664"/>
      <c r="V24" s="664"/>
      <c r="W24" s="664"/>
      <c r="X24" s="664"/>
      <c r="Y24" s="665"/>
      <c r="Z24" s="723">
        <v>0.6</v>
      </c>
      <c r="AA24" s="723"/>
      <c r="AB24" s="723"/>
      <c r="AC24" s="723"/>
      <c r="AD24" s="724" t="s">
        <v>227</v>
      </c>
      <c r="AE24" s="724"/>
      <c r="AF24" s="724"/>
      <c r="AG24" s="724"/>
      <c r="AH24" s="724"/>
      <c r="AI24" s="724"/>
      <c r="AJ24" s="724"/>
      <c r="AK24" s="724"/>
      <c r="AL24" s="666" t="s">
        <v>227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1902897</v>
      </c>
      <c r="CS24" s="727"/>
      <c r="CT24" s="727"/>
      <c r="CU24" s="727"/>
      <c r="CV24" s="727"/>
      <c r="CW24" s="727"/>
      <c r="CX24" s="727"/>
      <c r="CY24" s="773"/>
      <c r="CZ24" s="774">
        <v>39.6</v>
      </c>
      <c r="DA24" s="743"/>
      <c r="DB24" s="743"/>
      <c r="DC24" s="777"/>
      <c r="DD24" s="772">
        <v>1474115</v>
      </c>
      <c r="DE24" s="727"/>
      <c r="DF24" s="727"/>
      <c r="DG24" s="727"/>
      <c r="DH24" s="727"/>
      <c r="DI24" s="727"/>
      <c r="DJ24" s="727"/>
      <c r="DK24" s="773"/>
      <c r="DL24" s="772">
        <v>1359197</v>
      </c>
      <c r="DM24" s="727"/>
      <c r="DN24" s="727"/>
      <c r="DO24" s="727"/>
      <c r="DP24" s="727"/>
      <c r="DQ24" s="727"/>
      <c r="DR24" s="727"/>
      <c r="DS24" s="727"/>
      <c r="DT24" s="727"/>
      <c r="DU24" s="727"/>
      <c r="DV24" s="773"/>
      <c r="DW24" s="774">
        <v>49.3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115061</v>
      </c>
      <c r="S25" s="664"/>
      <c r="T25" s="664"/>
      <c r="U25" s="664"/>
      <c r="V25" s="664"/>
      <c r="W25" s="664"/>
      <c r="X25" s="664"/>
      <c r="Y25" s="665"/>
      <c r="Z25" s="723">
        <v>2.2999999999999998</v>
      </c>
      <c r="AA25" s="723"/>
      <c r="AB25" s="723"/>
      <c r="AC25" s="723"/>
      <c r="AD25" s="724" t="s">
        <v>227</v>
      </c>
      <c r="AE25" s="724"/>
      <c r="AF25" s="724"/>
      <c r="AG25" s="724"/>
      <c r="AH25" s="724"/>
      <c r="AI25" s="724"/>
      <c r="AJ25" s="724"/>
      <c r="AK25" s="724"/>
      <c r="AL25" s="666" t="s">
        <v>227</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227</v>
      </c>
      <c r="BH25" s="664"/>
      <c r="BI25" s="664"/>
      <c r="BJ25" s="664"/>
      <c r="BK25" s="664"/>
      <c r="BL25" s="664"/>
      <c r="BM25" s="664"/>
      <c r="BN25" s="665"/>
      <c r="BO25" s="723" t="s">
        <v>227</v>
      </c>
      <c r="BP25" s="723"/>
      <c r="BQ25" s="723"/>
      <c r="BR25" s="723"/>
      <c r="BS25" s="669" t="s">
        <v>227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875030</v>
      </c>
      <c r="CS25" s="662"/>
      <c r="CT25" s="662"/>
      <c r="CU25" s="662"/>
      <c r="CV25" s="662"/>
      <c r="CW25" s="662"/>
      <c r="CX25" s="662"/>
      <c r="CY25" s="663"/>
      <c r="CZ25" s="666">
        <v>18.2</v>
      </c>
      <c r="DA25" s="695"/>
      <c r="DB25" s="695"/>
      <c r="DC25" s="696"/>
      <c r="DD25" s="669">
        <v>833856</v>
      </c>
      <c r="DE25" s="662"/>
      <c r="DF25" s="662"/>
      <c r="DG25" s="662"/>
      <c r="DH25" s="662"/>
      <c r="DI25" s="662"/>
      <c r="DJ25" s="662"/>
      <c r="DK25" s="663"/>
      <c r="DL25" s="669">
        <v>719201</v>
      </c>
      <c r="DM25" s="662"/>
      <c r="DN25" s="662"/>
      <c r="DO25" s="662"/>
      <c r="DP25" s="662"/>
      <c r="DQ25" s="662"/>
      <c r="DR25" s="662"/>
      <c r="DS25" s="662"/>
      <c r="DT25" s="662"/>
      <c r="DU25" s="662"/>
      <c r="DV25" s="663"/>
      <c r="DW25" s="666">
        <v>26.1</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4528</v>
      </c>
      <c r="S26" s="664"/>
      <c r="T26" s="664"/>
      <c r="U26" s="664"/>
      <c r="V26" s="664"/>
      <c r="W26" s="664"/>
      <c r="X26" s="664"/>
      <c r="Y26" s="665"/>
      <c r="Z26" s="723">
        <v>0.1</v>
      </c>
      <c r="AA26" s="723"/>
      <c r="AB26" s="723"/>
      <c r="AC26" s="723"/>
      <c r="AD26" s="724" t="s">
        <v>227</v>
      </c>
      <c r="AE26" s="724"/>
      <c r="AF26" s="724"/>
      <c r="AG26" s="724"/>
      <c r="AH26" s="724"/>
      <c r="AI26" s="724"/>
      <c r="AJ26" s="724"/>
      <c r="AK26" s="724"/>
      <c r="AL26" s="666" t="s">
        <v>128</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227</v>
      </c>
      <c r="BP26" s="723"/>
      <c r="BQ26" s="723"/>
      <c r="BR26" s="723"/>
      <c r="BS26" s="669" t="s">
        <v>227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475724</v>
      </c>
      <c r="CS26" s="664"/>
      <c r="CT26" s="664"/>
      <c r="CU26" s="664"/>
      <c r="CV26" s="664"/>
      <c r="CW26" s="664"/>
      <c r="CX26" s="664"/>
      <c r="CY26" s="665"/>
      <c r="CZ26" s="666">
        <v>9.9</v>
      </c>
      <c r="DA26" s="695"/>
      <c r="DB26" s="695"/>
      <c r="DC26" s="696"/>
      <c r="DD26" s="669">
        <v>460240</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635831</v>
      </c>
      <c r="S27" s="664"/>
      <c r="T27" s="664"/>
      <c r="U27" s="664"/>
      <c r="V27" s="664"/>
      <c r="W27" s="664"/>
      <c r="X27" s="664"/>
      <c r="Y27" s="665"/>
      <c r="Z27" s="723">
        <v>12.7</v>
      </c>
      <c r="AA27" s="723"/>
      <c r="AB27" s="723"/>
      <c r="AC27" s="723"/>
      <c r="AD27" s="724" t="s">
        <v>227</v>
      </c>
      <c r="AE27" s="724"/>
      <c r="AF27" s="724"/>
      <c r="AG27" s="724"/>
      <c r="AH27" s="724"/>
      <c r="AI27" s="724"/>
      <c r="AJ27" s="724"/>
      <c r="AK27" s="724"/>
      <c r="AL27" s="666" t="s">
        <v>128</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567220</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554913</v>
      </c>
      <c r="CS27" s="662"/>
      <c r="CT27" s="662"/>
      <c r="CU27" s="662"/>
      <c r="CV27" s="662"/>
      <c r="CW27" s="662"/>
      <c r="CX27" s="662"/>
      <c r="CY27" s="663"/>
      <c r="CZ27" s="666">
        <v>11.6</v>
      </c>
      <c r="DA27" s="695"/>
      <c r="DB27" s="695"/>
      <c r="DC27" s="696"/>
      <c r="DD27" s="669">
        <v>197049</v>
      </c>
      <c r="DE27" s="662"/>
      <c r="DF27" s="662"/>
      <c r="DG27" s="662"/>
      <c r="DH27" s="662"/>
      <c r="DI27" s="662"/>
      <c r="DJ27" s="662"/>
      <c r="DK27" s="663"/>
      <c r="DL27" s="669">
        <v>196786</v>
      </c>
      <c r="DM27" s="662"/>
      <c r="DN27" s="662"/>
      <c r="DO27" s="662"/>
      <c r="DP27" s="662"/>
      <c r="DQ27" s="662"/>
      <c r="DR27" s="662"/>
      <c r="DS27" s="662"/>
      <c r="DT27" s="662"/>
      <c r="DU27" s="662"/>
      <c r="DV27" s="663"/>
      <c r="DW27" s="666">
        <v>7.1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227</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227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472954</v>
      </c>
      <c r="CS28" s="664"/>
      <c r="CT28" s="664"/>
      <c r="CU28" s="664"/>
      <c r="CV28" s="664"/>
      <c r="CW28" s="664"/>
      <c r="CX28" s="664"/>
      <c r="CY28" s="665"/>
      <c r="CZ28" s="666">
        <v>9.8000000000000007</v>
      </c>
      <c r="DA28" s="695"/>
      <c r="DB28" s="695"/>
      <c r="DC28" s="696"/>
      <c r="DD28" s="669">
        <v>443210</v>
      </c>
      <c r="DE28" s="664"/>
      <c r="DF28" s="664"/>
      <c r="DG28" s="664"/>
      <c r="DH28" s="664"/>
      <c r="DI28" s="664"/>
      <c r="DJ28" s="664"/>
      <c r="DK28" s="665"/>
      <c r="DL28" s="669">
        <v>443210</v>
      </c>
      <c r="DM28" s="664"/>
      <c r="DN28" s="664"/>
      <c r="DO28" s="664"/>
      <c r="DP28" s="664"/>
      <c r="DQ28" s="664"/>
      <c r="DR28" s="664"/>
      <c r="DS28" s="664"/>
      <c r="DT28" s="664"/>
      <c r="DU28" s="664"/>
      <c r="DV28" s="665"/>
      <c r="DW28" s="666">
        <v>16.100000000000001</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401432</v>
      </c>
      <c r="S29" s="664"/>
      <c r="T29" s="664"/>
      <c r="U29" s="664"/>
      <c r="V29" s="664"/>
      <c r="W29" s="664"/>
      <c r="X29" s="664"/>
      <c r="Y29" s="665"/>
      <c r="Z29" s="723">
        <v>8</v>
      </c>
      <c r="AA29" s="723"/>
      <c r="AB29" s="723"/>
      <c r="AC29" s="723"/>
      <c r="AD29" s="724" t="s">
        <v>227</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472903</v>
      </c>
      <c r="CS29" s="662"/>
      <c r="CT29" s="662"/>
      <c r="CU29" s="662"/>
      <c r="CV29" s="662"/>
      <c r="CW29" s="662"/>
      <c r="CX29" s="662"/>
      <c r="CY29" s="663"/>
      <c r="CZ29" s="666">
        <v>9.8000000000000007</v>
      </c>
      <c r="DA29" s="695"/>
      <c r="DB29" s="695"/>
      <c r="DC29" s="696"/>
      <c r="DD29" s="669">
        <v>443159</v>
      </c>
      <c r="DE29" s="662"/>
      <c r="DF29" s="662"/>
      <c r="DG29" s="662"/>
      <c r="DH29" s="662"/>
      <c r="DI29" s="662"/>
      <c r="DJ29" s="662"/>
      <c r="DK29" s="663"/>
      <c r="DL29" s="669">
        <v>443159</v>
      </c>
      <c r="DM29" s="662"/>
      <c r="DN29" s="662"/>
      <c r="DO29" s="662"/>
      <c r="DP29" s="662"/>
      <c r="DQ29" s="662"/>
      <c r="DR29" s="662"/>
      <c r="DS29" s="662"/>
      <c r="DT29" s="662"/>
      <c r="DU29" s="662"/>
      <c r="DV29" s="663"/>
      <c r="DW29" s="666">
        <v>16.100000000000001</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49155</v>
      </c>
      <c r="S30" s="664"/>
      <c r="T30" s="664"/>
      <c r="U30" s="664"/>
      <c r="V30" s="664"/>
      <c r="W30" s="664"/>
      <c r="X30" s="664"/>
      <c r="Y30" s="665"/>
      <c r="Z30" s="723">
        <v>1</v>
      </c>
      <c r="AA30" s="723"/>
      <c r="AB30" s="723"/>
      <c r="AC30" s="723"/>
      <c r="AD30" s="724" t="s">
        <v>128</v>
      </c>
      <c r="AE30" s="724"/>
      <c r="AF30" s="724"/>
      <c r="AG30" s="724"/>
      <c r="AH30" s="724"/>
      <c r="AI30" s="724"/>
      <c r="AJ30" s="724"/>
      <c r="AK30" s="724"/>
      <c r="AL30" s="666" t="s">
        <v>227</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98.8</v>
      </c>
      <c r="BH30" s="742"/>
      <c r="BI30" s="742"/>
      <c r="BJ30" s="742"/>
      <c r="BK30" s="742"/>
      <c r="BL30" s="742"/>
      <c r="BM30" s="743">
        <v>89.2</v>
      </c>
      <c r="BN30" s="742"/>
      <c r="BO30" s="742"/>
      <c r="BP30" s="742"/>
      <c r="BQ30" s="744"/>
      <c r="BR30" s="741">
        <v>96</v>
      </c>
      <c r="BS30" s="742"/>
      <c r="BT30" s="742"/>
      <c r="BU30" s="742"/>
      <c r="BV30" s="742"/>
      <c r="BW30" s="742"/>
      <c r="BX30" s="743">
        <v>89.3</v>
      </c>
      <c r="BY30" s="742"/>
      <c r="BZ30" s="742"/>
      <c r="CA30" s="742"/>
      <c r="CB30" s="744"/>
      <c r="CD30" s="747"/>
      <c r="CE30" s="748"/>
      <c r="CF30" s="705" t="s">
        <v>310</v>
      </c>
      <c r="CG30" s="702"/>
      <c r="CH30" s="702"/>
      <c r="CI30" s="702"/>
      <c r="CJ30" s="702"/>
      <c r="CK30" s="702"/>
      <c r="CL30" s="702"/>
      <c r="CM30" s="702"/>
      <c r="CN30" s="702"/>
      <c r="CO30" s="702"/>
      <c r="CP30" s="702"/>
      <c r="CQ30" s="703"/>
      <c r="CR30" s="661">
        <v>452054</v>
      </c>
      <c r="CS30" s="664"/>
      <c r="CT30" s="664"/>
      <c r="CU30" s="664"/>
      <c r="CV30" s="664"/>
      <c r="CW30" s="664"/>
      <c r="CX30" s="664"/>
      <c r="CY30" s="665"/>
      <c r="CZ30" s="666">
        <v>9.4</v>
      </c>
      <c r="DA30" s="695"/>
      <c r="DB30" s="695"/>
      <c r="DC30" s="696"/>
      <c r="DD30" s="669">
        <v>422310</v>
      </c>
      <c r="DE30" s="664"/>
      <c r="DF30" s="664"/>
      <c r="DG30" s="664"/>
      <c r="DH30" s="664"/>
      <c r="DI30" s="664"/>
      <c r="DJ30" s="664"/>
      <c r="DK30" s="665"/>
      <c r="DL30" s="669">
        <v>422310</v>
      </c>
      <c r="DM30" s="664"/>
      <c r="DN30" s="664"/>
      <c r="DO30" s="664"/>
      <c r="DP30" s="664"/>
      <c r="DQ30" s="664"/>
      <c r="DR30" s="664"/>
      <c r="DS30" s="664"/>
      <c r="DT30" s="664"/>
      <c r="DU30" s="664"/>
      <c r="DV30" s="665"/>
      <c r="DW30" s="666">
        <v>15.3</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62809</v>
      </c>
      <c r="S31" s="664"/>
      <c r="T31" s="664"/>
      <c r="U31" s="664"/>
      <c r="V31" s="664"/>
      <c r="W31" s="664"/>
      <c r="X31" s="664"/>
      <c r="Y31" s="665"/>
      <c r="Z31" s="723">
        <v>1.3</v>
      </c>
      <c r="AA31" s="723"/>
      <c r="AB31" s="723"/>
      <c r="AC31" s="723"/>
      <c r="AD31" s="724" t="s">
        <v>227</v>
      </c>
      <c r="AE31" s="724"/>
      <c r="AF31" s="724"/>
      <c r="AG31" s="724"/>
      <c r="AH31" s="724"/>
      <c r="AI31" s="724"/>
      <c r="AJ31" s="724"/>
      <c r="AK31" s="724"/>
      <c r="AL31" s="666" t="s">
        <v>227</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98.5</v>
      </c>
      <c r="BH31" s="662"/>
      <c r="BI31" s="662"/>
      <c r="BJ31" s="662"/>
      <c r="BK31" s="662"/>
      <c r="BL31" s="662"/>
      <c r="BM31" s="667">
        <v>97.2</v>
      </c>
      <c r="BN31" s="740"/>
      <c r="BO31" s="740"/>
      <c r="BP31" s="740"/>
      <c r="BQ31" s="701"/>
      <c r="BR31" s="739">
        <v>99.1</v>
      </c>
      <c r="BS31" s="662"/>
      <c r="BT31" s="662"/>
      <c r="BU31" s="662"/>
      <c r="BV31" s="662"/>
      <c r="BW31" s="662"/>
      <c r="BX31" s="667">
        <v>97.9</v>
      </c>
      <c r="BY31" s="740"/>
      <c r="BZ31" s="740"/>
      <c r="CA31" s="740"/>
      <c r="CB31" s="701"/>
      <c r="CD31" s="747"/>
      <c r="CE31" s="748"/>
      <c r="CF31" s="705" t="s">
        <v>314</v>
      </c>
      <c r="CG31" s="702"/>
      <c r="CH31" s="702"/>
      <c r="CI31" s="702"/>
      <c r="CJ31" s="702"/>
      <c r="CK31" s="702"/>
      <c r="CL31" s="702"/>
      <c r="CM31" s="702"/>
      <c r="CN31" s="702"/>
      <c r="CO31" s="702"/>
      <c r="CP31" s="702"/>
      <c r="CQ31" s="703"/>
      <c r="CR31" s="661">
        <v>20849</v>
      </c>
      <c r="CS31" s="662"/>
      <c r="CT31" s="662"/>
      <c r="CU31" s="662"/>
      <c r="CV31" s="662"/>
      <c r="CW31" s="662"/>
      <c r="CX31" s="662"/>
      <c r="CY31" s="663"/>
      <c r="CZ31" s="666">
        <v>0.4</v>
      </c>
      <c r="DA31" s="695"/>
      <c r="DB31" s="695"/>
      <c r="DC31" s="696"/>
      <c r="DD31" s="669">
        <v>20849</v>
      </c>
      <c r="DE31" s="662"/>
      <c r="DF31" s="662"/>
      <c r="DG31" s="662"/>
      <c r="DH31" s="662"/>
      <c r="DI31" s="662"/>
      <c r="DJ31" s="662"/>
      <c r="DK31" s="663"/>
      <c r="DL31" s="669">
        <v>20849</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153063</v>
      </c>
      <c r="S32" s="664"/>
      <c r="T32" s="664"/>
      <c r="U32" s="664"/>
      <c r="V32" s="664"/>
      <c r="W32" s="664"/>
      <c r="X32" s="664"/>
      <c r="Y32" s="665"/>
      <c r="Z32" s="723">
        <v>3.1</v>
      </c>
      <c r="AA32" s="723"/>
      <c r="AB32" s="723"/>
      <c r="AC32" s="723"/>
      <c r="AD32" s="724" t="s">
        <v>128</v>
      </c>
      <c r="AE32" s="724"/>
      <c r="AF32" s="724"/>
      <c r="AG32" s="724"/>
      <c r="AH32" s="724"/>
      <c r="AI32" s="724"/>
      <c r="AJ32" s="724"/>
      <c r="AK32" s="724"/>
      <c r="AL32" s="666" t="s">
        <v>227</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98.7</v>
      </c>
      <c r="BH32" s="677"/>
      <c r="BI32" s="677"/>
      <c r="BJ32" s="677"/>
      <c r="BK32" s="677"/>
      <c r="BL32" s="677"/>
      <c r="BM32" s="721">
        <v>80.900000000000006</v>
      </c>
      <c r="BN32" s="677"/>
      <c r="BO32" s="677"/>
      <c r="BP32" s="677"/>
      <c r="BQ32" s="714"/>
      <c r="BR32" s="738">
        <v>92.1</v>
      </c>
      <c r="BS32" s="677"/>
      <c r="BT32" s="677"/>
      <c r="BU32" s="677"/>
      <c r="BV32" s="677"/>
      <c r="BW32" s="677"/>
      <c r="BX32" s="721">
        <v>80.7</v>
      </c>
      <c r="BY32" s="677"/>
      <c r="BZ32" s="677"/>
      <c r="CA32" s="677"/>
      <c r="CB32" s="714"/>
      <c r="CD32" s="749"/>
      <c r="CE32" s="750"/>
      <c r="CF32" s="705" t="s">
        <v>317</v>
      </c>
      <c r="CG32" s="702"/>
      <c r="CH32" s="702"/>
      <c r="CI32" s="702"/>
      <c r="CJ32" s="702"/>
      <c r="CK32" s="702"/>
      <c r="CL32" s="702"/>
      <c r="CM32" s="702"/>
      <c r="CN32" s="702"/>
      <c r="CO32" s="702"/>
      <c r="CP32" s="702"/>
      <c r="CQ32" s="703"/>
      <c r="CR32" s="661">
        <v>51</v>
      </c>
      <c r="CS32" s="664"/>
      <c r="CT32" s="664"/>
      <c r="CU32" s="664"/>
      <c r="CV32" s="664"/>
      <c r="CW32" s="664"/>
      <c r="CX32" s="664"/>
      <c r="CY32" s="665"/>
      <c r="CZ32" s="666">
        <v>0</v>
      </c>
      <c r="DA32" s="695"/>
      <c r="DB32" s="695"/>
      <c r="DC32" s="696"/>
      <c r="DD32" s="669">
        <v>51</v>
      </c>
      <c r="DE32" s="664"/>
      <c r="DF32" s="664"/>
      <c r="DG32" s="664"/>
      <c r="DH32" s="664"/>
      <c r="DI32" s="664"/>
      <c r="DJ32" s="664"/>
      <c r="DK32" s="665"/>
      <c r="DL32" s="669">
        <v>51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215768</v>
      </c>
      <c r="S33" s="664"/>
      <c r="T33" s="664"/>
      <c r="U33" s="664"/>
      <c r="V33" s="664"/>
      <c r="W33" s="664"/>
      <c r="X33" s="664"/>
      <c r="Y33" s="665"/>
      <c r="Z33" s="723">
        <v>4.3</v>
      </c>
      <c r="AA33" s="723"/>
      <c r="AB33" s="723"/>
      <c r="AC33" s="723"/>
      <c r="AD33" s="724" t="s">
        <v>128</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2147722</v>
      </c>
      <c r="CS33" s="662"/>
      <c r="CT33" s="662"/>
      <c r="CU33" s="662"/>
      <c r="CV33" s="662"/>
      <c r="CW33" s="662"/>
      <c r="CX33" s="662"/>
      <c r="CY33" s="663"/>
      <c r="CZ33" s="666">
        <v>44.7</v>
      </c>
      <c r="DA33" s="695"/>
      <c r="DB33" s="695"/>
      <c r="DC33" s="696"/>
      <c r="DD33" s="669">
        <v>1460006</v>
      </c>
      <c r="DE33" s="662"/>
      <c r="DF33" s="662"/>
      <c r="DG33" s="662"/>
      <c r="DH33" s="662"/>
      <c r="DI33" s="662"/>
      <c r="DJ33" s="662"/>
      <c r="DK33" s="663"/>
      <c r="DL33" s="669">
        <v>1143008</v>
      </c>
      <c r="DM33" s="662"/>
      <c r="DN33" s="662"/>
      <c r="DO33" s="662"/>
      <c r="DP33" s="662"/>
      <c r="DQ33" s="662"/>
      <c r="DR33" s="662"/>
      <c r="DS33" s="662"/>
      <c r="DT33" s="662"/>
      <c r="DU33" s="662"/>
      <c r="DV33" s="663"/>
      <c r="DW33" s="666">
        <v>41.4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41537</v>
      </c>
      <c r="S34" s="664"/>
      <c r="T34" s="664"/>
      <c r="U34" s="664"/>
      <c r="V34" s="664"/>
      <c r="W34" s="664"/>
      <c r="X34" s="664"/>
      <c r="Y34" s="665"/>
      <c r="Z34" s="723">
        <v>0.8</v>
      </c>
      <c r="AA34" s="723"/>
      <c r="AB34" s="723"/>
      <c r="AC34" s="723"/>
      <c r="AD34" s="724">
        <v>8</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803363</v>
      </c>
      <c r="CS34" s="664"/>
      <c r="CT34" s="664"/>
      <c r="CU34" s="664"/>
      <c r="CV34" s="664"/>
      <c r="CW34" s="664"/>
      <c r="CX34" s="664"/>
      <c r="CY34" s="665"/>
      <c r="CZ34" s="666">
        <v>16.7</v>
      </c>
      <c r="DA34" s="695"/>
      <c r="DB34" s="695"/>
      <c r="DC34" s="696"/>
      <c r="DD34" s="669">
        <v>482183</v>
      </c>
      <c r="DE34" s="664"/>
      <c r="DF34" s="664"/>
      <c r="DG34" s="664"/>
      <c r="DH34" s="664"/>
      <c r="DI34" s="664"/>
      <c r="DJ34" s="664"/>
      <c r="DK34" s="665"/>
      <c r="DL34" s="669">
        <v>342326</v>
      </c>
      <c r="DM34" s="664"/>
      <c r="DN34" s="664"/>
      <c r="DO34" s="664"/>
      <c r="DP34" s="664"/>
      <c r="DQ34" s="664"/>
      <c r="DR34" s="664"/>
      <c r="DS34" s="664"/>
      <c r="DT34" s="664"/>
      <c r="DU34" s="664"/>
      <c r="DV34" s="665"/>
      <c r="DW34" s="666">
        <v>12.4</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436107</v>
      </c>
      <c r="S35" s="664"/>
      <c r="T35" s="664"/>
      <c r="U35" s="664"/>
      <c r="V35" s="664"/>
      <c r="W35" s="664"/>
      <c r="X35" s="664"/>
      <c r="Y35" s="665"/>
      <c r="Z35" s="723">
        <v>8.6999999999999993</v>
      </c>
      <c r="AA35" s="723"/>
      <c r="AB35" s="723"/>
      <c r="AC35" s="723"/>
      <c r="AD35" s="724" t="s">
        <v>227</v>
      </c>
      <c r="AE35" s="724"/>
      <c r="AF35" s="724"/>
      <c r="AG35" s="724"/>
      <c r="AH35" s="724"/>
      <c r="AI35" s="724"/>
      <c r="AJ35" s="724"/>
      <c r="AK35" s="724"/>
      <c r="AL35" s="666" t="s">
        <v>227</v>
      </c>
      <c r="AM35" s="667"/>
      <c r="AN35" s="667"/>
      <c r="AO35" s="725"/>
      <c r="AP35" s="234"/>
      <c r="AQ35" s="729" t="s">
        <v>325</v>
      </c>
      <c r="AR35" s="730"/>
      <c r="AS35" s="730"/>
      <c r="AT35" s="730"/>
      <c r="AU35" s="730"/>
      <c r="AV35" s="730"/>
      <c r="AW35" s="730"/>
      <c r="AX35" s="730"/>
      <c r="AY35" s="731"/>
      <c r="AZ35" s="726">
        <v>426620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10726</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125311</v>
      </c>
      <c r="CS35" s="662"/>
      <c r="CT35" s="662"/>
      <c r="CU35" s="662"/>
      <c r="CV35" s="662"/>
      <c r="CW35" s="662"/>
      <c r="CX35" s="662"/>
      <c r="CY35" s="663"/>
      <c r="CZ35" s="666">
        <v>2.6</v>
      </c>
      <c r="DA35" s="695"/>
      <c r="DB35" s="695"/>
      <c r="DC35" s="696"/>
      <c r="DD35" s="669">
        <v>90207</v>
      </c>
      <c r="DE35" s="662"/>
      <c r="DF35" s="662"/>
      <c r="DG35" s="662"/>
      <c r="DH35" s="662"/>
      <c r="DI35" s="662"/>
      <c r="DJ35" s="662"/>
      <c r="DK35" s="663"/>
      <c r="DL35" s="669">
        <v>123</v>
      </c>
      <c r="DM35" s="662"/>
      <c r="DN35" s="662"/>
      <c r="DO35" s="662"/>
      <c r="DP35" s="662"/>
      <c r="DQ35" s="662"/>
      <c r="DR35" s="662"/>
      <c r="DS35" s="662"/>
      <c r="DT35" s="662"/>
      <c r="DU35" s="662"/>
      <c r="DV35" s="663"/>
      <c r="DW35" s="666">
        <v>0</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227</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30829</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726</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739635</v>
      </c>
      <c r="CS36" s="664"/>
      <c r="CT36" s="664"/>
      <c r="CU36" s="664"/>
      <c r="CV36" s="664"/>
      <c r="CW36" s="664"/>
      <c r="CX36" s="664"/>
      <c r="CY36" s="665"/>
      <c r="CZ36" s="666">
        <v>15.4</v>
      </c>
      <c r="DA36" s="695"/>
      <c r="DB36" s="695"/>
      <c r="DC36" s="696"/>
      <c r="DD36" s="669">
        <v>509385</v>
      </c>
      <c r="DE36" s="664"/>
      <c r="DF36" s="664"/>
      <c r="DG36" s="664"/>
      <c r="DH36" s="664"/>
      <c r="DI36" s="664"/>
      <c r="DJ36" s="664"/>
      <c r="DK36" s="665"/>
      <c r="DL36" s="669">
        <v>469889</v>
      </c>
      <c r="DM36" s="664"/>
      <c r="DN36" s="664"/>
      <c r="DO36" s="664"/>
      <c r="DP36" s="664"/>
      <c r="DQ36" s="664"/>
      <c r="DR36" s="664"/>
      <c r="DS36" s="664"/>
      <c r="DT36" s="664"/>
      <c r="DU36" s="664"/>
      <c r="DV36" s="665"/>
      <c r="DW36" s="666">
        <v>17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109807</v>
      </c>
      <c r="S37" s="664"/>
      <c r="T37" s="664"/>
      <c r="U37" s="664"/>
      <c r="V37" s="664"/>
      <c r="W37" s="664"/>
      <c r="X37" s="664"/>
      <c r="Y37" s="665"/>
      <c r="Z37" s="723">
        <v>2.2000000000000002</v>
      </c>
      <c r="AA37" s="723"/>
      <c r="AB37" s="723"/>
      <c r="AC37" s="723"/>
      <c r="AD37" s="724" t="s">
        <v>227</v>
      </c>
      <c r="AE37" s="724"/>
      <c r="AF37" s="724"/>
      <c r="AG37" s="724"/>
      <c r="AH37" s="724"/>
      <c r="AI37" s="724"/>
      <c r="AJ37" s="724"/>
      <c r="AK37" s="724"/>
      <c r="AL37" s="666" t="s">
        <v>227</v>
      </c>
      <c r="AM37" s="667"/>
      <c r="AN37" s="667"/>
      <c r="AO37" s="725"/>
      <c r="AQ37" s="698" t="s">
        <v>333</v>
      </c>
      <c r="AR37" s="699"/>
      <c r="AS37" s="699"/>
      <c r="AT37" s="699"/>
      <c r="AU37" s="699"/>
      <c r="AV37" s="699"/>
      <c r="AW37" s="699"/>
      <c r="AX37" s="699"/>
      <c r="AY37" s="700"/>
      <c r="AZ37" s="661" t="s">
        <v>128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1164</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308824</v>
      </c>
      <c r="CS37" s="662"/>
      <c r="CT37" s="662"/>
      <c r="CU37" s="662"/>
      <c r="CV37" s="662"/>
      <c r="CW37" s="662"/>
      <c r="CX37" s="662"/>
      <c r="CY37" s="663"/>
      <c r="CZ37" s="666">
        <v>6.4</v>
      </c>
      <c r="DA37" s="695"/>
      <c r="DB37" s="695"/>
      <c r="DC37" s="696"/>
      <c r="DD37" s="669">
        <v>308782</v>
      </c>
      <c r="DE37" s="662"/>
      <c r="DF37" s="662"/>
      <c r="DG37" s="662"/>
      <c r="DH37" s="662"/>
      <c r="DI37" s="662"/>
      <c r="DJ37" s="662"/>
      <c r="DK37" s="663"/>
      <c r="DL37" s="669">
        <v>308334</v>
      </c>
      <c r="DM37" s="662"/>
      <c r="DN37" s="662"/>
      <c r="DO37" s="662"/>
      <c r="DP37" s="662"/>
      <c r="DQ37" s="662"/>
      <c r="DR37" s="662"/>
      <c r="DS37" s="662"/>
      <c r="DT37" s="662"/>
      <c r="DU37" s="662"/>
      <c r="DV37" s="663"/>
      <c r="DW37" s="666">
        <v>11.2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4991370</v>
      </c>
      <c r="S38" s="713"/>
      <c r="T38" s="713"/>
      <c r="U38" s="713"/>
      <c r="V38" s="713"/>
      <c r="W38" s="713"/>
      <c r="X38" s="713"/>
      <c r="Y38" s="718"/>
      <c r="Z38" s="719">
        <v>100</v>
      </c>
      <c r="AA38" s="719"/>
      <c r="AB38" s="719"/>
      <c r="AC38" s="719"/>
      <c r="AD38" s="720">
        <v>2648206</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t="s">
        <v>227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1996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426620</v>
      </c>
      <c r="CS38" s="664"/>
      <c r="CT38" s="664"/>
      <c r="CU38" s="664"/>
      <c r="CV38" s="664"/>
      <c r="CW38" s="664"/>
      <c r="CX38" s="664"/>
      <c r="CY38" s="665"/>
      <c r="CZ38" s="666">
        <v>8.9</v>
      </c>
      <c r="DA38" s="695"/>
      <c r="DB38" s="695"/>
      <c r="DC38" s="696"/>
      <c r="DD38" s="669">
        <v>357162</v>
      </c>
      <c r="DE38" s="664"/>
      <c r="DF38" s="664"/>
      <c r="DG38" s="664"/>
      <c r="DH38" s="664"/>
      <c r="DI38" s="664"/>
      <c r="DJ38" s="664"/>
      <c r="DK38" s="665"/>
      <c r="DL38" s="669">
        <v>330670</v>
      </c>
      <c r="DM38" s="664"/>
      <c r="DN38" s="664"/>
      <c r="DO38" s="664"/>
      <c r="DP38" s="664"/>
      <c r="DQ38" s="664"/>
      <c r="DR38" s="664"/>
      <c r="DS38" s="664"/>
      <c r="DT38" s="664"/>
      <c r="DU38" s="664"/>
      <c r="DV38" s="665"/>
      <c r="DW38" s="666">
        <v>12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52468</v>
      </c>
      <c r="CS39" s="662"/>
      <c r="CT39" s="662"/>
      <c r="CU39" s="662"/>
      <c r="CV39" s="662"/>
      <c r="CW39" s="662"/>
      <c r="CX39" s="662"/>
      <c r="CY39" s="663"/>
      <c r="CZ39" s="666">
        <v>1.1000000000000001</v>
      </c>
      <c r="DA39" s="695"/>
      <c r="DB39" s="695"/>
      <c r="DC39" s="696"/>
      <c r="DD39" s="669">
        <v>21069</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106449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325</v>
      </c>
      <c r="CS40" s="664"/>
      <c r="CT40" s="664"/>
      <c r="CU40" s="664"/>
      <c r="CV40" s="664"/>
      <c r="CW40" s="664"/>
      <c r="CX40" s="664"/>
      <c r="CY40" s="665"/>
      <c r="CZ40" s="666">
        <v>0</v>
      </c>
      <c r="DA40" s="695"/>
      <c r="DB40" s="695"/>
      <c r="DC40" s="696"/>
      <c r="DD40" s="669" t="s">
        <v>227</v>
      </c>
      <c r="DE40" s="664"/>
      <c r="DF40" s="664"/>
      <c r="DG40" s="664"/>
      <c r="DH40" s="664"/>
      <c r="DI40" s="664"/>
      <c r="DJ40" s="664"/>
      <c r="DK40" s="665"/>
      <c r="DL40" s="669" t="s">
        <v>128</v>
      </c>
      <c r="DM40" s="664"/>
      <c r="DN40" s="664"/>
      <c r="DO40" s="664"/>
      <c r="DP40" s="664"/>
      <c r="DQ40" s="664"/>
      <c r="DR40" s="664"/>
      <c r="DS40" s="664"/>
      <c r="DT40" s="664"/>
      <c r="DU40" s="664"/>
      <c r="DV40" s="665"/>
      <c r="DW40" s="666" t="s">
        <v>227</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289342</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402</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128</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751079</v>
      </c>
      <c r="CS42" s="664"/>
      <c r="CT42" s="664"/>
      <c r="CU42" s="664"/>
      <c r="CV42" s="664"/>
      <c r="CW42" s="664"/>
      <c r="CX42" s="664"/>
      <c r="CY42" s="665"/>
      <c r="CZ42" s="666">
        <v>15.6</v>
      </c>
      <c r="DA42" s="667"/>
      <c r="DB42" s="667"/>
      <c r="DC42" s="668"/>
      <c r="DD42" s="669">
        <v>91523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t="s">
        <v>128</v>
      </c>
      <c r="CS43" s="662"/>
      <c r="CT43" s="662"/>
      <c r="CU43" s="662"/>
      <c r="CV43" s="662"/>
      <c r="CW43" s="662"/>
      <c r="CX43" s="662"/>
      <c r="CY43" s="663"/>
      <c r="CZ43" s="666" t="s">
        <v>128</v>
      </c>
      <c r="DA43" s="695"/>
      <c r="DB43" s="695"/>
      <c r="DC43" s="696"/>
      <c r="DD43" s="669" t="s">
        <v>128</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733724</v>
      </c>
      <c r="CS44" s="664"/>
      <c r="CT44" s="664"/>
      <c r="CU44" s="664"/>
      <c r="CV44" s="664"/>
      <c r="CW44" s="664"/>
      <c r="CX44" s="664"/>
      <c r="CY44" s="665"/>
      <c r="CZ44" s="666">
        <v>15.3</v>
      </c>
      <c r="DA44" s="667"/>
      <c r="DB44" s="667"/>
      <c r="DC44" s="668"/>
      <c r="DD44" s="669">
        <v>86368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611582</v>
      </c>
      <c r="CS45" s="662"/>
      <c r="CT45" s="662"/>
      <c r="CU45" s="662"/>
      <c r="CV45" s="662"/>
      <c r="CW45" s="662"/>
      <c r="CX45" s="662"/>
      <c r="CY45" s="663"/>
      <c r="CZ45" s="666">
        <v>12.7</v>
      </c>
      <c r="DA45" s="695"/>
      <c r="DB45" s="695"/>
      <c r="DC45" s="696"/>
      <c r="DD45" s="669">
        <v>19146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116592</v>
      </c>
      <c r="CS46" s="664"/>
      <c r="CT46" s="664"/>
      <c r="CU46" s="664"/>
      <c r="CV46" s="664"/>
      <c r="CW46" s="664"/>
      <c r="CX46" s="664"/>
      <c r="CY46" s="665"/>
      <c r="CZ46" s="666">
        <v>2.4</v>
      </c>
      <c r="DA46" s="667"/>
      <c r="DB46" s="667"/>
      <c r="DC46" s="668"/>
      <c r="DD46" s="669">
        <v>61672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17355</v>
      </c>
      <c r="CS47" s="662"/>
      <c r="CT47" s="662"/>
      <c r="CU47" s="662"/>
      <c r="CV47" s="662"/>
      <c r="CW47" s="662"/>
      <c r="CX47" s="662"/>
      <c r="CY47" s="663"/>
      <c r="CZ47" s="666">
        <v>0.4</v>
      </c>
      <c r="DA47" s="695"/>
      <c r="DB47" s="695"/>
      <c r="DC47" s="696"/>
      <c r="DD47" s="669">
        <v>5155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4801698</v>
      </c>
      <c r="CS49" s="677"/>
      <c r="CT49" s="677"/>
      <c r="CU49" s="677"/>
      <c r="CV49" s="677"/>
      <c r="CW49" s="677"/>
      <c r="CX49" s="677"/>
      <c r="CY49" s="678"/>
      <c r="CZ49" s="679">
        <v>100</v>
      </c>
      <c r="DA49" s="680"/>
      <c r="DB49" s="680"/>
      <c r="DC49" s="681"/>
      <c r="DD49" s="682">
        <v>3025644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GLlF9SgVataTe0dVhvUNdOICkiOBpSUGsXujD4Ec6l93vt1cW2Q1/aGIlZgZ9ysqSbgLvvRkr0fsJYesSYLBg==" saltValue="VRv6tzbuJCWnJeNyNg6M/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4943</v>
      </c>
      <c r="R7" s="1194"/>
      <c r="S7" s="1194"/>
      <c r="T7" s="1194"/>
      <c r="U7" s="1194"/>
      <c r="V7" s="1194">
        <v>4754</v>
      </c>
      <c r="W7" s="1194"/>
      <c r="X7" s="1194"/>
      <c r="Y7" s="1194"/>
      <c r="Z7" s="1194"/>
      <c r="AA7" s="1194">
        <v>189</v>
      </c>
      <c r="AB7" s="1194"/>
      <c r="AC7" s="1194"/>
      <c r="AD7" s="1194"/>
      <c r="AE7" s="1195"/>
      <c r="AF7" s="1196">
        <v>163</v>
      </c>
      <c r="AG7" s="1197"/>
      <c r="AH7" s="1197"/>
      <c r="AI7" s="1197"/>
      <c r="AJ7" s="1198"/>
      <c r="AK7" s="1180">
        <v>122</v>
      </c>
      <c r="AL7" s="1181"/>
      <c r="AM7" s="1181"/>
      <c r="AN7" s="1181"/>
      <c r="AO7" s="1181"/>
      <c r="AP7" s="1181">
        <v>4570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17</v>
      </c>
      <c r="R8" s="1133"/>
      <c r="S8" s="1133"/>
      <c r="T8" s="1133"/>
      <c r="U8" s="1133"/>
      <c r="V8" s="1133">
        <v>17</v>
      </c>
      <c r="W8" s="1133"/>
      <c r="X8" s="1133"/>
      <c r="Y8" s="1133"/>
      <c r="Z8" s="1133"/>
      <c r="AA8" s="1133">
        <v>0</v>
      </c>
      <c r="AB8" s="1133"/>
      <c r="AC8" s="1133"/>
      <c r="AD8" s="1133"/>
      <c r="AE8" s="1134"/>
      <c r="AF8" s="1108">
        <v>0</v>
      </c>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385</v>
      </c>
      <c r="C9" s="1127"/>
      <c r="D9" s="1127"/>
      <c r="E9" s="1127"/>
      <c r="F9" s="1127"/>
      <c r="G9" s="1127"/>
      <c r="H9" s="1127"/>
      <c r="I9" s="1127"/>
      <c r="J9" s="1127"/>
      <c r="K9" s="1127"/>
      <c r="L9" s="1127"/>
      <c r="M9" s="1127"/>
      <c r="N9" s="1127"/>
      <c r="O9" s="1127"/>
      <c r="P9" s="1128"/>
      <c r="Q9" s="1132">
        <v>35</v>
      </c>
      <c r="R9" s="1133"/>
      <c r="S9" s="1133"/>
      <c r="T9" s="1133"/>
      <c r="U9" s="1133"/>
      <c r="V9" s="1133">
        <v>35</v>
      </c>
      <c r="W9" s="1133"/>
      <c r="X9" s="1133"/>
      <c r="Y9" s="1133"/>
      <c r="Z9" s="1133"/>
      <c r="AA9" s="1133">
        <v>0</v>
      </c>
      <c r="AB9" s="1133"/>
      <c r="AC9" s="1133"/>
      <c r="AD9" s="1133"/>
      <c r="AE9" s="1134"/>
      <c r="AF9" s="1108" t="s">
        <v>128</v>
      </c>
      <c r="AG9" s="1109"/>
      <c r="AH9" s="1109"/>
      <c r="AI9" s="1109"/>
      <c r="AJ9" s="1110"/>
      <c r="AK9" s="1175">
        <v>35</v>
      </c>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386</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7">
        <v>4991</v>
      </c>
      <c r="R23" s="1158"/>
      <c r="S23" s="1158"/>
      <c r="T23" s="1158"/>
      <c r="U23" s="1158"/>
      <c r="V23" s="1158">
        <v>4802</v>
      </c>
      <c r="W23" s="1158"/>
      <c r="X23" s="1158"/>
      <c r="Y23" s="1158"/>
      <c r="Z23" s="1158"/>
      <c r="AA23" s="1158">
        <v>189</v>
      </c>
      <c r="AB23" s="1158"/>
      <c r="AC23" s="1158"/>
      <c r="AD23" s="1158"/>
      <c r="AE23" s="1159"/>
      <c r="AF23" s="1160">
        <v>163</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399</v>
      </c>
      <c r="C28" s="1140"/>
      <c r="D28" s="1140"/>
      <c r="E28" s="1140"/>
      <c r="F28" s="1140"/>
      <c r="G28" s="1140"/>
      <c r="H28" s="1140"/>
      <c r="I28" s="1140"/>
      <c r="J28" s="1140"/>
      <c r="K28" s="1140"/>
      <c r="L28" s="1140"/>
      <c r="M28" s="1140"/>
      <c r="N28" s="1140"/>
      <c r="O28" s="1140"/>
      <c r="P28" s="1141"/>
      <c r="Q28" s="1142">
        <v>1133</v>
      </c>
      <c r="R28" s="1143"/>
      <c r="S28" s="1143"/>
      <c r="T28" s="1143"/>
      <c r="U28" s="1143"/>
      <c r="V28" s="1143">
        <v>1122</v>
      </c>
      <c r="W28" s="1143"/>
      <c r="X28" s="1143"/>
      <c r="Y28" s="1143"/>
      <c r="Z28" s="1143"/>
      <c r="AA28" s="1143">
        <v>11</v>
      </c>
      <c r="AB28" s="1143"/>
      <c r="AC28" s="1143"/>
      <c r="AD28" s="1143"/>
      <c r="AE28" s="1144"/>
      <c r="AF28" s="1145">
        <v>26</v>
      </c>
      <c r="AG28" s="1143"/>
      <c r="AH28" s="1143"/>
      <c r="AI28" s="1143"/>
      <c r="AJ28" s="1146"/>
      <c r="AK28" s="1147">
        <v>106</v>
      </c>
      <c r="AL28" s="1135"/>
      <c r="AM28" s="1135"/>
      <c r="AN28" s="1135"/>
      <c r="AO28" s="1135"/>
      <c r="AP28" s="1135" t="s">
        <v>573</v>
      </c>
      <c r="AQ28" s="1135"/>
      <c r="AR28" s="1135"/>
      <c r="AS28" s="1135"/>
      <c r="AT28" s="1135"/>
      <c r="AU28" s="1135" t="s">
        <v>573</v>
      </c>
      <c r="AV28" s="1135"/>
      <c r="AW28" s="1135"/>
      <c r="AX28" s="1135"/>
      <c r="AY28" s="1135"/>
      <c r="AZ28" s="1136" t="s">
        <v>573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400</v>
      </c>
      <c r="C29" s="1127"/>
      <c r="D29" s="1127"/>
      <c r="E29" s="1127"/>
      <c r="F29" s="1127"/>
      <c r="G29" s="1127"/>
      <c r="H29" s="1127"/>
      <c r="I29" s="1127"/>
      <c r="J29" s="1127"/>
      <c r="K29" s="1127"/>
      <c r="L29" s="1127"/>
      <c r="M29" s="1127"/>
      <c r="N29" s="1127"/>
      <c r="O29" s="1127"/>
      <c r="P29" s="1128"/>
      <c r="Q29" s="1132">
        <v>1054</v>
      </c>
      <c r="R29" s="1133"/>
      <c r="S29" s="1133"/>
      <c r="T29" s="1133"/>
      <c r="U29" s="1133"/>
      <c r="V29" s="1133">
        <v>1005</v>
      </c>
      <c r="W29" s="1133"/>
      <c r="X29" s="1133"/>
      <c r="Y29" s="1133"/>
      <c r="Z29" s="1133"/>
      <c r="AA29" s="1133">
        <v>49</v>
      </c>
      <c r="AB29" s="1133"/>
      <c r="AC29" s="1133"/>
      <c r="AD29" s="1133"/>
      <c r="AE29" s="1134"/>
      <c r="AF29" s="1108">
        <v>62</v>
      </c>
      <c r="AG29" s="1109"/>
      <c r="AH29" s="1109"/>
      <c r="AI29" s="1109"/>
      <c r="AJ29" s="1110"/>
      <c r="AK29" s="1069">
        <v>151</v>
      </c>
      <c r="AL29" s="1060"/>
      <c r="AM29" s="1060"/>
      <c r="AN29" s="1060"/>
      <c r="AO29" s="1060"/>
      <c r="AP29" s="1060">
        <v>13</v>
      </c>
      <c r="AQ29" s="1060"/>
      <c r="AR29" s="1060"/>
      <c r="AS29" s="1060"/>
      <c r="AT29" s="1060"/>
      <c r="AU29" s="1060" t="s">
        <v>573</v>
      </c>
      <c r="AV29" s="1060"/>
      <c r="AW29" s="1060"/>
      <c r="AX29" s="1060"/>
      <c r="AY29" s="1060"/>
      <c r="AZ29" s="1131" t="s">
        <v>573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200</v>
      </c>
      <c r="R30" s="1133"/>
      <c r="S30" s="1133"/>
      <c r="T30" s="1133"/>
      <c r="U30" s="1133"/>
      <c r="V30" s="1133">
        <v>197</v>
      </c>
      <c r="W30" s="1133"/>
      <c r="X30" s="1133"/>
      <c r="Y30" s="1133"/>
      <c r="Z30" s="1133"/>
      <c r="AA30" s="1133">
        <v>3</v>
      </c>
      <c r="AB30" s="1133"/>
      <c r="AC30" s="1133"/>
      <c r="AD30" s="1133"/>
      <c r="AE30" s="1134"/>
      <c r="AF30" s="1108">
        <v>3</v>
      </c>
      <c r="AG30" s="1109"/>
      <c r="AH30" s="1109"/>
      <c r="AI30" s="1109"/>
      <c r="AJ30" s="1110"/>
      <c r="AK30" s="1069">
        <v>141</v>
      </c>
      <c r="AL30" s="1060"/>
      <c r="AM30" s="1060"/>
      <c r="AN30" s="1060"/>
      <c r="AO30" s="1060"/>
      <c r="AP30" s="1060" t="s">
        <v>573</v>
      </c>
      <c r="AQ30" s="1060"/>
      <c r="AR30" s="1060"/>
      <c r="AS30" s="1060"/>
      <c r="AT30" s="1060"/>
      <c r="AU30" s="1060" t="s">
        <v>573</v>
      </c>
      <c r="AV30" s="1060"/>
      <c r="AW30" s="1060"/>
      <c r="AX30" s="1060"/>
      <c r="AY30" s="1060"/>
      <c r="AZ30" s="1131" t="s">
        <v>573</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211</v>
      </c>
      <c r="R31" s="1133"/>
      <c r="S31" s="1133"/>
      <c r="T31" s="1133"/>
      <c r="U31" s="1133"/>
      <c r="V31" s="1133">
        <v>200</v>
      </c>
      <c r="W31" s="1133"/>
      <c r="X31" s="1133"/>
      <c r="Y31" s="1133"/>
      <c r="Z31" s="1133"/>
      <c r="AA31" s="1133">
        <v>11</v>
      </c>
      <c r="AB31" s="1133"/>
      <c r="AC31" s="1133"/>
      <c r="AD31" s="1133"/>
      <c r="AE31" s="1134"/>
      <c r="AF31" s="1108">
        <v>11</v>
      </c>
      <c r="AG31" s="1109"/>
      <c r="AH31" s="1109"/>
      <c r="AI31" s="1109"/>
      <c r="AJ31" s="1110"/>
      <c r="AK31" s="1069">
        <v>31</v>
      </c>
      <c r="AL31" s="1060"/>
      <c r="AM31" s="1060"/>
      <c r="AN31" s="1060"/>
      <c r="AO31" s="1060"/>
      <c r="AP31" s="1060">
        <v>590</v>
      </c>
      <c r="AQ31" s="1060"/>
      <c r="AR31" s="1060"/>
      <c r="AS31" s="1060"/>
      <c r="AT31" s="1060"/>
      <c r="AU31" s="1060">
        <v>295</v>
      </c>
      <c r="AV31" s="1060"/>
      <c r="AW31" s="1060"/>
      <c r="AX31" s="1060"/>
      <c r="AY31" s="1060"/>
      <c r="AZ31" s="1131" t="s">
        <v>573</v>
      </c>
      <c r="BA31" s="1131"/>
      <c r="BB31" s="1131"/>
      <c r="BC31" s="1131"/>
      <c r="BD31" s="1131"/>
      <c r="BE31" s="1121" t="s">
        <v>403</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c r="C32" s="1127"/>
      <c r="D32" s="1127"/>
      <c r="E32" s="1127"/>
      <c r="F32" s="1127"/>
      <c r="G32" s="1127"/>
      <c r="H32" s="1127"/>
      <c r="I32" s="1127"/>
      <c r="J32" s="1127"/>
      <c r="K32" s="1127"/>
      <c r="L32" s="1127"/>
      <c r="M32" s="1127"/>
      <c r="N32" s="1127"/>
      <c r="O32" s="1127"/>
      <c r="P32" s="1128"/>
      <c r="Q32" s="1132"/>
      <c r="R32" s="1133"/>
      <c r="S32" s="1133"/>
      <c r="T32" s="1133"/>
      <c r="U32" s="1133"/>
      <c r="V32" s="1133"/>
      <c r="W32" s="1133"/>
      <c r="X32" s="1133"/>
      <c r="Y32" s="1133"/>
      <c r="Z32" s="1133"/>
      <c r="AA32" s="1133"/>
      <c r="AB32" s="1133"/>
      <c r="AC32" s="1133"/>
      <c r="AD32" s="1133"/>
      <c r="AE32" s="1134"/>
      <c r="AF32" s="1108"/>
      <c r="AG32" s="1109"/>
      <c r="AH32" s="1109"/>
      <c r="AI32" s="1109"/>
      <c r="AJ32" s="1110"/>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387</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103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406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408</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409</v>
      </c>
      <c r="W66" s="1091"/>
      <c r="X66" s="1091"/>
      <c r="Y66" s="1091"/>
      <c r="Z66" s="1092"/>
      <c r="AA66" s="1090" t="s">
        <v>410</v>
      </c>
      <c r="AB66" s="1091"/>
      <c r="AC66" s="1091"/>
      <c r="AD66" s="1091"/>
      <c r="AE66" s="1092"/>
      <c r="AF66" s="1096" t="s">
        <v>394</v>
      </c>
      <c r="AG66" s="1097"/>
      <c r="AH66" s="1097"/>
      <c r="AI66" s="1097"/>
      <c r="AJ66" s="1098"/>
      <c r="AK66" s="1090" t="s">
        <v>395</v>
      </c>
      <c r="AL66" s="1085"/>
      <c r="AM66" s="1085"/>
      <c r="AN66" s="1085"/>
      <c r="AO66" s="1086"/>
      <c r="AP66" s="1090" t="s">
        <v>411</v>
      </c>
      <c r="AQ66" s="1091"/>
      <c r="AR66" s="1091"/>
      <c r="AS66" s="1091"/>
      <c r="AT66" s="1092"/>
      <c r="AU66" s="1090" t="s">
        <v>412</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8889</v>
      </c>
      <c r="R68" s="1071"/>
      <c r="S68" s="1071"/>
      <c r="T68" s="1071"/>
      <c r="U68" s="1071"/>
      <c r="V68" s="1071">
        <v>7475</v>
      </c>
      <c r="W68" s="1071"/>
      <c r="X68" s="1071"/>
      <c r="Y68" s="1071"/>
      <c r="Z68" s="1071"/>
      <c r="AA68" s="1071">
        <v>1414</v>
      </c>
      <c r="AB68" s="1071"/>
      <c r="AC68" s="1071"/>
      <c r="AD68" s="1071"/>
      <c r="AE68" s="1071"/>
      <c r="AF68" s="1071">
        <v>1414</v>
      </c>
      <c r="AG68" s="1071"/>
      <c r="AH68" s="1071"/>
      <c r="AI68" s="1071"/>
      <c r="AJ68" s="1071"/>
      <c r="AK68" s="1071">
        <v>523</v>
      </c>
      <c r="AL68" s="1071"/>
      <c r="AM68" s="1071"/>
      <c r="AN68" s="1071"/>
      <c r="AO68" s="1071"/>
      <c r="AP68" s="1071" t="s">
        <v>572</v>
      </c>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3190</v>
      </c>
      <c r="R69" s="1060"/>
      <c r="S69" s="1060"/>
      <c r="T69" s="1060"/>
      <c r="U69" s="1060"/>
      <c r="V69" s="1060">
        <v>3128</v>
      </c>
      <c r="W69" s="1060"/>
      <c r="X69" s="1060"/>
      <c r="Y69" s="1060"/>
      <c r="Z69" s="1060"/>
      <c r="AA69" s="1060">
        <v>62</v>
      </c>
      <c r="AB69" s="1060"/>
      <c r="AC69" s="1060"/>
      <c r="AD69" s="1060"/>
      <c r="AE69" s="1060"/>
      <c r="AF69" s="1060">
        <v>62</v>
      </c>
      <c r="AG69" s="1060"/>
      <c r="AH69" s="1060"/>
      <c r="AI69" s="1060"/>
      <c r="AJ69" s="1060"/>
      <c r="AK69" s="1060">
        <v>8</v>
      </c>
      <c r="AL69" s="1060"/>
      <c r="AM69" s="1060"/>
      <c r="AN69" s="1060"/>
      <c r="AO69" s="1060"/>
      <c r="AP69" s="1060">
        <v>2374</v>
      </c>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596</v>
      </c>
      <c r="R70" s="1060"/>
      <c r="S70" s="1060"/>
      <c r="T70" s="1060"/>
      <c r="U70" s="1060"/>
      <c r="V70" s="1060">
        <v>593</v>
      </c>
      <c r="W70" s="1060"/>
      <c r="X70" s="1060"/>
      <c r="Y70" s="1060"/>
      <c r="Z70" s="1060"/>
      <c r="AA70" s="1060">
        <v>5</v>
      </c>
      <c r="AB70" s="1060"/>
      <c r="AC70" s="1060"/>
      <c r="AD70" s="1060"/>
      <c r="AE70" s="1060"/>
      <c r="AF70" s="1060">
        <v>5</v>
      </c>
      <c r="AG70" s="1060"/>
      <c r="AH70" s="1060"/>
      <c r="AI70" s="1060"/>
      <c r="AJ70" s="1060"/>
      <c r="AK70" s="1060">
        <v>35</v>
      </c>
      <c r="AL70" s="1060"/>
      <c r="AM70" s="1060"/>
      <c r="AN70" s="1060"/>
      <c r="AO70" s="1060"/>
      <c r="AP70" s="1060">
        <v>284</v>
      </c>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7">
        <v>300</v>
      </c>
      <c r="R71" s="1068"/>
      <c r="S71" s="1068"/>
      <c r="T71" s="1068"/>
      <c r="U71" s="1069"/>
      <c r="V71" s="1070">
        <v>254</v>
      </c>
      <c r="W71" s="1068"/>
      <c r="X71" s="1068"/>
      <c r="Y71" s="1068"/>
      <c r="Z71" s="1069"/>
      <c r="AA71" s="1070">
        <v>46</v>
      </c>
      <c r="AB71" s="1068"/>
      <c r="AC71" s="1068"/>
      <c r="AD71" s="1068"/>
      <c r="AE71" s="1069"/>
      <c r="AF71" s="1070">
        <v>46</v>
      </c>
      <c r="AG71" s="1068"/>
      <c r="AH71" s="1068"/>
      <c r="AI71" s="1068"/>
      <c r="AJ71" s="1069"/>
      <c r="AK71" s="1070" t="s">
        <v>503</v>
      </c>
      <c r="AL71" s="1068"/>
      <c r="AM71" s="1068"/>
      <c r="AN71" s="1068"/>
      <c r="AO71" s="1069"/>
      <c r="AP71" s="1070" t="s">
        <v>503</v>
      </c>
      <c r="AQ71" s="1068"/>
      <c r="AR71" s="1068"/>
      <c r="AS71" s="1068"/>
      <c r="AT71" s="1069"/>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7">
        <v>290311</v>
      </c>
      <c r="R72" s="1068"/>
      <c r="S72" s="1068"/>
      <c r="T72" s="1068"/>
      <c r="U72" s="1069"/>
      <c r="V72" s="1070">
        <v>279470</v>
      </c>
      <c r="W72" s="1068"/>
      <c r="X72" s="1068"/>
      <c r="Y72" s="1068"/>
      <c r="Z72" s="1069"/>
      <c r="AA72" s="1070">
        <v>10841</v>
      </c>
      <c r="AB72" s="1068"/>
      <c r="AC72" s="1068"/>
      <c r="AD72" s="1068"/>
      <c r="AE72" s="1069"/>
      <c r="AF72" s="1070">
        <v>10841</v>
      </c>
      <c r="AG72" s="1068"/>
      <c r="AH72" s="1068"/>
      <c r="AI72" s="1068"/>
      <c r="AJ72" s="1069"/>
      <c r="AK72" s="1070" t="s">
        <v>503</v>
      </c>
      <c r="AL72" s="1068"/>
      <c r="AM72" s="1068"/>
      <c r="AN72" s="1068"/>
      <c r="AO72" s="1069"/>
      <c r="AP72" s="1070" t="s">
        <v>503</v>
      </c>
      <c r="AQ72" s="1068"/>
      <c r="AR72" s="1068"/>
      <c r="AS72" s="1068"/>
      <c r="AT72" s="1069"/>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304</v>
      </c>
      <c r="AG109" s="983"/>
      <c r="AH109" s="983"/>
      <c r="AI109" s="983"/>
      <c r="AJ109" s="984"/>
      <c r="AK109" s="985" t="s">
        <v>303</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304</v>
      </c>
      <c r="BW109" s="983"/>
      <c r="BX109" s="983"/>
      <c r="BY109" s="983"/>
      <c r="BZ109" s="984"/>
      <c r="CA109" s="985" t="s">
        <v>303</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304</v>
      </c>
      <c r="DM109" s="983"/>
      <c r="DN109" s="983"/>
      <c r="DO109" s="983"/>
      <c r="DP109" s="984"/>
      <c r="DQ109" s="985" t="s">
        <v>303</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506697</v>
      </c>
      <c r="AB110" s="976"/>
      <c r="AC110" s="976"/>
      <c r="AD110" s="976"/>
      <c r="AE110" s="977"/>
      <c r="AF110" s="978">
        <v>494484</v>
      </c>
      <c r="AG110" s="976"/>
      <c r="AH110" s="976"/>
      <c r="AI110" s="976"/>
      <c r="AJ110" s="977"/>
      <c r="AK110" s="978">
        <v>472903</v>
      </c>
      <c r="AL110" s="976"/>
      <c r="AM110" s="976"/>
      <c r="AN110" s="976"/>
      <c r="AO110" s="977"/>
      <c r="AP110" s="979">
        <v>20</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4635024</v>
      </c>
      <c r="BR110" s="923"/>
      <c r="BS110" s="923"/>
      <c r="BT110" s="923"/>
      <c r="BU110" s="923"/>
      <c r="BV110" s="923">
        <v>4585664</v>
      </c>
      <c r="BW110" s="923"/>
      <c r="BX110" s="923"/>
      <c r="BY110" s="923"/>
      <c r="BZ110" s="923"/>
      <c r="CA110" s="923">
        <v>4569716</v>
      </c>
      <c r="CB110" s="923"/>
      <c r="CC110" s="923"/>
      <c r="CD110" s="923"/>
      <c r="CE110" s="923"/>
      <c r="CF110" s="947">
        <v>192.9</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128</v>
      </c>
      <c r="DM110" s="923"/>
      <c r="DN110" s="923"/>
      <c r="DO110" s="923"/>
      <c r="DP110" s="923"/>
      <c r="DQ110" s="923" t="s">
        <v>128</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406</v>
      </c>
      <c r="AG111" s="1004"/>
      <c r="AH111" s="1004"/>
      <c r="AI111" s="1004"/>
      <c r="AJ111" s="1005"/>
      <c r="AK111" s="1006" t="s">
        <v>128</v>
      </c>
      <c r="AL111" s="1004"/>
      <c r="AM111" s="1004"/>
      <c r="AN111" s="1004"/>
      <c r="AO111" s="1005"/>
      <c r="AP111" s="1007" t="s">
        <v>406</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128</v>
      </c>
      <c r="BW111" s="895"/>
      <c r="BX111" s="895"/>
      <c r="BY111" s="895"/>
      <c r="BZ111" s="895"/>
      <c r="CA111" s="895" t="s">
        <v>128</v>
      </c>
      <c r="CB111" s="895"/>
      <c r="CC111" s="895"/>
      <c r="CD111" s="895"/>
      <c r="CE111" s="895"/>
      <c r="CF111" s="956" t="s">
        <v>128</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406</v>
      </c>
      <c r="DH111" s="895"/>
      <c r="DI111" s="895"/>
      <c r="DJ111" s="895"/>
      <c r="DK111" s="895"/>
      <c r="DL111" s="895" t="s">
        <v>128</v>
      </c>
      <c r="DM111" s="895"/>
      <c r="DN111" s="895"/>
      <c r="DO111" s="895"/>
      <c r="DP111" s="895"/>
      <c r="DQ111" s="895" t="s">
        <v>406</v>
      </c>
      <c r="DR111" s="895"/>
      <c r="DS111" s="895"/>
      <c r="DT111" s="895"/>
      <c r="DU111" s="895"/>
      <c r="DV111" s="872" t="s">
        <v>406</v>
      </c>
      <c r="DW111" s="872"/>
      <c r="DX111" s="872"/>
      <c r="DY111" s="872"/>
      <c r="DZ111" s="873"/>
    </row>
    <row r="112" spans="1:131" s="246" customFormat="1" ht="26.25" customHeight="1" x14ac:dyDescent="0.15">
      <c r="A112" s="997" t="s">
        <v>433</v>
      </c>
      <c r="B112" s="998"/>
      <c r="C112" s="828" t="s">
        <v>434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406</v>
      </c>
      <c r="AB112" s="858"/>
      <c r="AC112" s="858"/>
      <c r="AD112" s="858"/>
      <c r="AE112" s="859"/>
      <c r="AF112" s="860" t="s">
        <v>128</v>
      </c>
      <c r="AG112" s="858"/>
      <c r="AH112" s="858"/>
      <c r="AI112" s="858"/>
      <c r="AJ112" s="859"/>
      <c r="AK112" s="860" t="s">
        <v>406</v>
      </c>
      <c r="AL112" s="858"/>
      <c r="AM112" s="858"/>
      <c r="AN112" s="858"/>
      <c r="AO112" s="859"/>
      <c r="AP112" s="905" t="s">
        <v>406</v>
      </c>
      <c r="AQ112" s="906"/>
      <c r="AR112" s="906"/>
      <c r="AS112" s="906"/>
      <c r="AT112" s="907"/>
      <c r="AU112" s="1017"/>
      <c r="AV112" s="1018"/>
      <c r="AW112" s="1018"/>
      <c r="AX112" s="1018"/>
      <c r="AY112" s="1018"/>
      <c r="AZ112" s="893" t="s">
        <v>435</v>
      </c>
      <c r="BA112" s="828"/>
      <c r="BB112" s="828"/>
      <c r="BC112" s="828"/>
      <c r="BD112" s="828"/>
      <c r="BE112" s="828"/>
      <c r="BF112" s="828"/>
      <c r="BG112" s="828"/>
      <c r="BH112" s="828"/>
      <c r="BI112" s="828"/>
      <c r="BJ112" s="828"/>
      <c r="BK112" s="828"/>
      <c r="BL112" s="828"/>
      <c r="BM112" s="828"/>
      <c r="BN112" s="828"/>
      <c r="BO112" s="828"/>
      <c r="BP112" s="829"/>
      <c r="BQ112" s="894">
        <v>622151</v>
      </c>
      <c r="BR112" s="895"/>
      <c r="BS112" s="895"/>
      <c r="BT112" s="895"/>
      <c r="BU112" s="895"/>
      <c r="BV112" s="895">
        <v>576943</v>
      </c>
      <c r="BW112" s="895"/>
      <c r="BX112" s="895"/>
      <c r="BY112" s="895"/>
      <c r="BZ112" s="895"/>
      <c r="CA112" s="895">
        <v>595868</v>
      </c>
      <c r="CB112" s="895"/>
      <c r="CC112" s="895"/>
      <c r="CD112" s="895"/>
      <c r="CE112" s="895"/>
      <c r="CF112" s="956">
        <v>25.2</v>
      </c>
      <c r="CG112" s="957"/>
      <c r="CH112" s="957"/>
      <c r="CI112" s="957"/>
      <c r="CJ112" s="957"/>
      <c r="CK112" s="1012"/>
      <c r="CL112" s="899"/>
      <c r="CM112" s="902" t="s">
        <v>436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406</v>
      </c>
      <c r="DH112" s="895"/>
      <c r="DI112" s="895"/>
      <c r="DJ112" s="895"/>
      <c r="DK112" s="895"/>
      <c r="DL112" s="895" t="s">
        <v>406</v>
      </c>
      <c r="DM112" s="895"/>
      <c r="DN112" s="895"/>
      <c r="DO112" s="895"/>
      <c r="DP112" s="895"/>
      <c r="DQ112" s="895" t="s">
        <v>128</v>
      </c>
      <c r="DR112" s="895"/>
      <c r="DS112" s="895"/>
      <c r="DT112" s="895"/>
      <c r="DU112" s="895"/>
      <c r="DV112" s="872" t="s">
        <v>437</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33903</v>
      </c>
      <c r="AB113" s="1004"/>
      <c r="AC113" s="1004"/>
      <c r="AD113" s="1004"/>
      <c r="AE113" s="1005"/>
      <c r="AF113" s="1006">
        <v>35099</v>
      </c>
      <c r="AG113" s="1004"/>
      <c r="AH113" s="1004"/>
      <c r="AI113" s="1004"/>
      <c r="AJ113" s="1005"/>
      <c r="AK113" s="1006">
        <v>30679</v>
      </c>
      <c r="AL113" s="1004"/>
      <c r="AM113" s="1004"/>
      <c r="AN113" s="1004"/>
      <c r="AO113" s="1005"/>
      <c r="AP113" s="1007">
        <v>1.3</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236655</v>
      </c>
      <c r="BR113" s="895"/>
      <c r="BS113" s="895"/>
      <c r="BT113" s="895"/>
      <c r="BU113" s="895"/>
      <c r="BV113" s="895">
        <v>253579</v>
      </c>
      <c r="BW113" s="895"/>
      <c r="BX113" s="895"/>
      <c r="BY113" s="895"/>
      <c r="BZ113" s="895"/>
      <c r="CA113" s="895">
        <v>242936</v>
      </c>
      <c r="CB113" s="895"/>
      <c r="CC113" s="895"/>
      <c r="CD113" s="895"/>
      <c r="CE113" s="895"/>
      <c r="CF113" s="956">
        <v>10.3</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406</v>
      </c>
      <c r="DH113" s="858"/>
      <c r="DI113" s="858"/>
      <c r="DJ113" s="858"/>
      <c r="DK113" s="859"/>
      <c r="DL113" s="860" t="s">
        <v>429</v>
      </c>
      <c r="DM113" s="858"/>
      <c r="DN113" s="858"/>
      <c r="DO113" s="858"/>
      <c r="DP113" s="859"/>
      <c r="DQ113" s="860" t="s">
        <v>128</v>
      </c>
      <c r="DR113" s="858"/>
      <c r="DS113" s="858"/>
      <c r="DT113" s="858"/>
      <c r="DU113" s="859"/>
      <c r="DV113" s="905" t="s">
        <v>406</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47180</v>
      </c>
      <c r="AB114" s="858"/>
      <c r="AC114" s="858"/>
      <c r="AD114" s="858"/>
      <c r="AE114" s="859"/>
      <c r="AF114" s="860">
        <v>45121</v>
      </c>
      <c r="AG114" s="858"/>
      <c r="AH114" s="858"/>
      <c r="AI114" s="858"/>
      <c r="AJ114" s="859"/>
      <c r="AK114" s="860">
        <v>28987</v>
      </c>
      <c r="AL114" s="858"/>
      <c r="AM114" s="858"/>
      <c r="AN114" s="858"/>
      <c r="AO114" s="859"/>
      <c r="AP114" s="905">
        <v>1.2</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730381</v>
      </c>
      <c r="BR114" s="895"/>
      <c r="BS114" s="895"/>
      <c r="BT114" s="895"/>
      <c r="BU114" s="895"/>
      <c r="BV114" s="895">
        <v>623406</v>
      </c>
      <c r="BW114" s="895"/>
      <c r="BX114" s="895"/>
      <c r="BY114" s="895"/>
      <c r="BZ114" s="895"/>
      <c r="CA114" s="895">
        <v>597502</v>
      </c>
      <c r="CB114" s="895"/>
      <c r="CC114" s="895"/>
      <c r="CD114" s="895"/>
      <c r="CE114" s="895"/>
      <c r="CF114" s="956">
        <v>25.2</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406</v>
      </c>
      <c r="DH114" s="858"/>
      <c r="DI114" s="858"/>
      <c r="DJ114" s="858"/>
      <c r="DK114" s="859"/>
      <c r="DL114" s="860" t="s">
        <v>406</v>
      </c>
      <c r="DM114" s="858"/>
      <c r="DN114" s="858"/>
      <c r="DO114" s="858"/>
      <c r="DP114" s="859"/>
      <c r="DQ114" s="860" t="s">
        <v>128</v>
      </c>
      <c r="DR114" s="858"/>
      <c r="DS114" s="858"/>
      <c r="DT114" s="858"/>
      <c r="DU114" s="859"/>
      <c r="DV114" s="905" t="s">
        <v>406</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128</v>
      </c>
      <c r="AB115" s="1004"/>
      <c r="AC115" s="1004"/>
      <c r="AD115" s="1004"/>
      <c r="AE115" s="1005"/>
      <c r="AF115" s="1006" t="s">
        <v>406</v>
      </c>
      <c r="AG115" s="1004"/>
      <c r="AH115" s="1004"/>
      <c r="AI115" s="1004"/>
      <c r="AJ115" s="1005"/>
      <c r="AK115" s="1006" t="s">
        <v>406</v>
      </c>
      <c r="AL115" s="1004"/>
      <c r="AM115" s="1004"/>
      <c r="AN115" s="1004"/>
      <c r="AO115" s="1005"/>
      <c r="AP115" s="1007" t="s">
        <v>128</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429</v>
      </c>
      <c r="CB115" s="895"/>
      <c r="CC115" s="895"/>
      <c r="CD115" s="895"/>
      <c r="CE115" s="895"/>
      <c r="CF115" s="956" t="s">
        <v>128</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406</v>
      </c>
      <c r="DH115" s="858"/>
      <c r="DI115" s="858"/>
      <c r="DJ115" s="858"/>
      <c r="DK115" s="859"/>
      <c r="DL115" s="860" t="s">
        <v>406</v>
      </c>
      <c r="DM115" s="858"/>
      <c r="DN115" s="858"/>
      <c r="DO115" s="858"/>
      <c r="DP115" s="859"/>
      <c r="DQ115" s="860" t="s">
        <v>406</v>
      </c>
      <c r="DR115" s="858"/>
      <c r="DS115" s="858"/>
      <c r="DT115" s="858"/>
      <c r="DU115" s="859"/>
      <c r="DV115" s="905" t="s">
        <v>406</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87</v>
      </c>
      <c r="AB116" s="858"/>
      <c r="AC116" s="858"/>
      <c r="AD116" s="858"/>
      <c r="AE116" s="859"/>
      <c r="AF116" s="860">
        <v>106</v>
      </c>
      <c r="AG116" s="858"/>
      <c r="AH116" s="858"/>
      <c r="AI116" s="858"/>
      <c r="AJ116" s="859"/>
      <c r="AK116" s="860">
        <v>51</v>
      </c>
      <c r="AL116" s="858"/>
      <c r="AM116" s="858"/>
      <c r="AN116" s="858"/>
      <c r="AO116" s="859"/>
      <c r="AP116" s="905">
        <v>0</v>
      </c>
      <c r="AQ116" s="906"/>
      <c r="AR116" s="906"/>
      <c r="AS116" s="906"/>
      <c r="AT116" s="907"/>
      <c r="AU116" s="1017"/>
      <c r="AV116" s="1018"/>
      <c r="AW116" s="1018"/>
      <c r="AX116" s="1018"/>
      <c r="AY116" s="1018"/>
      <c r="AZ116" s="944" t="s">
        <v>448</v>
      </c>
      <c r="BA116" s="945"/>
      <c r="BB116" s="945"/>
      <c r="BC116" s="945"/>
      <c r="BD116" s="945"/>
      <c r="BE116" s="945"/>
      <c r="BF116" s="945"/>
      <c r="BG116" s="945"/>
      <c r="BH116" s="945"/>
      <c r="BI116" s="945"/>
      <c r="BJ116" s="945"/>
      <c r="BK116" s="945"/>
      <c r="BL116" s="945"/>
      <c r="BM116" s="945"/>
      <c r="BN116" s="945"/>
      <c r="BO116" s="945"/>
      <c r="BP116" s="946"/>
      <c r="BQ116" s="894" t="s">
        <v>437</v>
      </c>
      <c r="BR116" s="895"/>
      <c r="BS116" s="895"/>
      <c r="BT116" s="895"/>
      <c r="BU116" s="895"/>
      <c r="BV116" s="895" t="s">
        <v>128</v>
      </c>
      <c r="BW116" s="895"/>
      <c r="BX116" s="895"/>
      <c r="BY116" s="895"/>
      <c r="BZ116" s="895"/>
      <c r="CA116" s="895" t="s">
        <v>429</v>
      </c>
      <c r="CB116" s="895"/>
      <c r="CC116" s="895"/>
      <c r="CD116" s="895"/>
      <c r="CE116" s="895"/>
      <c r="CF116" s="956" t="s">
        <v>128</v>
      </c>
      <c r="CG116" s="957"/>
      <c r="CH116" s="957"/>
      <c r="CI116" s="957"/>
      <c r="CJ116" s="957"/>
      <c r="CK116" s="1012"/>
      <c r="CL116" s="899"/>
      <c r="CM116" s="902" t="s">
        <v>449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406</v>
      </c>
      <c r="DH116" s="858"/>
      <c r="DI116" s="858"/>
      <c r="DJ116" s="858"/>
      <c r="DK116" s="859"/>
      <c r="DL116" s="860" t="s">
        <v>406</v>
      </c>
      <c r="DM116" s="858"/>
      <c r="DN116" s="858"/>
      <c r="DO116" s="858"/>
      <c r="DP116" s="859"/>
      <c r="DQ116" s="860" t="s">
        <v>406</v>
      </c>
      <c r="DR116" s="858"/>
      <c r="DS116" s="858"/>
      <c r="DT116" s="858"/>
      <c r="DU116" s="859"/>
      <c r="DV116" s="905" t="s">
        <v>406</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450</v>
      </c>
      <c r="Z117" s="984"/>
      <c r="AA117" s="989">
        <v>587867</v>
      </c>
      <c r="AB117" s="990"/>
      <c r="AC117" s="990"/>
      <c r="AD117" s="990"/>
      <c r="AE117" s="991"/>
      <c r="AF117" s="992">
        <v>574810</v>
      </c>
      <c r="AG117" s="990"/>
      <c r="AH117" s="990"/>
      <c r="AI117" s="990"/>
      <c r="AJ117" s="991"/>
      <c r="AK117" s="992">
        <v>532620</v>
      </c>
      <c r="AL117" s="990"/>
      <c r="AM117" s="990"/>
      <c r="AN117" s="990"/>
      <c r="AO117" s="991"/>
      <c r="AP117" s="993"/>
      <c r="AQ117" s="994"/>
      <c r="AR117" s="994"/>
      <c r="AS117" s="994"/>
      <c r="AT117" s="995"/>
      <c r="AU117" s="1017"/>
      <c r="AV117" s="1018"/>
      <c r="AW117" s="1018"/>
      <c r="AX117" s="1018"/>
      <c r="AY117" s="1018"/>
      <c r="AZ117" s="944" t="s">
        <v>451</v>
      </c>
      <c r="BA117" s="945"/>
      <c r="BB117" s="945"/>
      <c r="BC117" s="945"/>
      <c r="BD117" s="945"/>
      <c r="BE117" s="945"/>
      <c r="BF117" s="945"/>
      <c r="BG117" s="945"/>
      <c r="BH117" s="945"/>
      <c r="BI117" s="945"/>
      <c r="BJ117" s="945"/>
      <c r="BK117" s="945"/>
      <c r="BL117" s="945"/>
      <c r="BM117" s="945"/>
      <c r="BN117" s="945"/>
      <c r="BO117" s="945"/>
      <c r="BP117" s="946"/>
      <c r="BQ117" s="894" t="s">
        <v>406</v>
      </c>
      <c r="BR117" s="895"/>
      <c r="BS117" s="895"/>
      <c r="BT117" s="895"/>
      <c r="BU117" s="895"/>
      <c r="BV117" s="895" t="s">
        <v>406</v>
      </c>
      <c r="BW117" s="895"/>
      <c r="BX117" s="895"/>
      <c r="BY117" s="895"/>
      <c r="BZ117" s="895"/>
      <c r="CA117" s="895" t="s">
        <v>406</v>
      </c>
      <c r="CB117" s="895"/>
      <c r="CC117" s="895"/>
      <c r="CD117" s="895"/>
      <c r="CE117" s="895"/>
      <c r="CF117" s="956" t="s">
        <v>406</v>
      </c>
      <c r="CG117" s="957"/>
      <c r="CH117" s="957"/>
      <c r="CI117" s="957"/>
      <c r="CJ117" s="957"/>
      <c r="CK117" s="1012"/>
      <c r="CL117" s="899"/>
      <c r="CM117" s="902" t="s">
        <v>452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406</v>
      </c>
      <c r="DH117" s="858"/>
      <c r="DI117" s="858"/>
      <c r="DJ117" s="858"/>
      <c r="DK117" s="859"/>
      <c r="DL117" s="860" t="s">
        <v>406</v>
      </c>
      <c r="DM117" s="858"/>
      <c r="DN117" s="858"/>
      <c r="DO117" s="858"/>
      <c r="DP117" s="859"/>
      <c r="DQ117" s="860" t="s">
        <v>406</v>
      </c>
      <c r="DR117" s="858"/>
      <c r="DS117" s="858"/>
      <c r="DT117" s="858"/>
      <c r="DU117" s="859"/>
      <c r="DV117" s="905" t="s">
        <v>406</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304</v>
      </c>
      <c r="AG118" s="983"/>
      <c r="AH118" s="983"/>
      <c r="AI118" s="983"/>
      <c r="AJ118" s="984"/>
      <c r="AK118" s="985" t="s">
        <v>303</v>
      </c>
      <c r="AL118" s="983"/>
      <c r="AM118" s="983"/>
      <c r="AN118" s="983"/>
      <c r="AO118" s="984"/>
      <c r="AP118" s="986" t="s">
        <v>423</v>
      </c>
      <c r="AQ118" s="987"/>
      <c r="AR118" s="987"/>
      <c r="AS118" s="987"/>
      <c r="AT118" s="988"/>
      <c r="AU118" s="1017"/>
      <c r="AV118" s="1018"/>
      <c r="AW118" s="1018"/>
      <c r="AX118" s="1018"/>
      <c r="AY118" s="1018"/>
      <c r="AZ118" s="960" t="s">
        <v>453</v>
      </c>
      <c r="BA118" s="961"/>
      <c r="BB118" s="961"/>
      <c r="BC118" s="961"/>
      <c r="BD118" s="961"/>
      <c r="BE118" s="961"/>
      <c r="BF118" s="961"/>
      <c r="BG118" s="961"/>
      <c r="BH118" s="961"/>
      <c r="BI118" s="961"/>
      <c r="BJ118" s="961"/>
      <c r="BK118" s="961"/>
      <c r="BL118" s="961"/>
      <c r="BM118" s="961"/>
      <c r="BN118" s="961"/>
      <c r="BO118" s="961"/>
      <c r="BP118" s="962"/>
      <c r="BQ118" s="963" t="s">
        <v>429</v>
      </c>
      <c r="BR118" s="926"/>
      <c r="BS118" s="926"/>
      <c r="BT118" s="926"/>
      <c r="BU118" s="926"/>
      <c r="BV118" s="926" t="s">
        <v>429</v>
      </c>
      <c r="BW118" s="926"/>
      <c r="BX118" s="926"/>
      <c r="BY118" s="926"/>
      <c r="BZ118" s="926"/>
      <c r="CA118" s="926" t="s">
        <v>429</v>
      </c>
      <c r="CB118" s="926"/>
      <c r="CC118" s="926"/>
      <c r="CD118" s="926"/>
      <c r="CE118" s="926"/>
      <c r="CF118" s="956" t="s">
        <v>429</v>
      </c>
      <c r="CG118" s="957"/>
      <c r="CH118" s="957"/>
      <c r="CI118" s="957"/>
      <c r="CJ118" s="957"/>
      <c r="CK118" s="1012"/>
      <c r="CL118" s="899"/>
      <c r="CM118" s="902" t="s">
        <v>454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429</v>
      </c>
      <c r="DH118" s="858"/>
      <c r="DI118" s="858"/>
      <c r="DJ118" s="858"/>
      <c r="DK118" s="859"/>
      <c r="DL118" s="860" t="s">
        <v>406</v>
      </c>
      <c r="DM118" s="858"/>
      <c r="DN118" s="858"/>
      <c r="DO118" s="858"/>
      <c r="DP118" s="859"/>
      <c r="DQ118" s="860" t="s">
        <v>429</v>
      </c>
      <c r="DR118" s="858"/>
      <c r="DS118" s="858"/>
      <c r="DT118" s="858"/>
      <c r="DU118" s="859"/>
      <c r="DV118" s="905" t="s">
        <v>429</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429</v>
      </c>
      <c r="AB119" s="976"/>
      <c r="AC119" s="976"/>
      <c r="AD119" s="976"/>
      <c r="AE119" s="977"/>
      <c r="AF119" s="978" t="s">
        <v>429</v>
      </c>
      <c r="AG119" s="976"/>
      <c r="AH119" s="976"/>
      <c r="AI119" s="976"/>
      <c r="AJ119" s="977"/>
      <c r="AK119" s="978" t="s">
        <v>429</v>
      </c>
      <c r="AL119" s="976"/>
      <c r="AM119" s="976"/>
      <c r="AN119" s="976"/>
      <c r="AO119" s="977"/>
      <c r="AP119" s="979" t="s">
        <v>406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455</v>
      </c>
      <c r="BP119" s="959"/>
      <c r="BQ119" s="963">
        <v>6224211</v>
      </c>
      <c r="BR119" s="926"/>
      <c r="BS119" s="926"/>
      <c r="BT119" s="926"/>
      <c r="BU119" s="926"/>
      <c r="BV119" s="926">
        <v>6039592</v>
      </c>
      <c r="BW119" s="926"/>
      <c r="BX119" s="926"/>
      <c r="BY119" s="926"/>
      <c r="BZ119" s="926"/>
      <c r="CA119" s="926">
        <v>6006022</v>
      </c>
      <c r="CB119" s="926"/>
      <c r="CC119" s="926"/>
      <c r="CD119" s="926"/>
      <c r="CE119" s="926"/>
      <c r="CF119" s="824"/>
      <c r="CG119" s="825"/>
      <c r="CH119" s="825"/>
      <c r="CI119" s="825"/>
      <c r="CJ119" s="915"/>
      <c r="CK119" s="1013"/>
      <c r="CL119" s="901"/>
      <c r="CM119" s="919" t="s">
        <v>456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429</v>
      </c>
      <c r="DH119" s="841"/>
      <c r="DI119" s="841"/>
      <c r="DJ119" s="841"/>
      <c r="DK119" s="842"/>
      <c r="DL119" s="843" t="s">
        <v>406</v>
      </c>
      <c r="DM119" s="841"/>
      <c r="DN119" s="841"/>
      <c r="DO119" s="841"/>
      <c r="DP119" s="842"/>
      <c r="DQ119" s="843" t="s">
        <v>406</v>
      </c>
      <c r="DR119" s="841"/>
      <c r="DS119" s="841"/>
      <c r="DT119" s="841"/>
      <c r="DU119" s="842"/>
      <c r="DV119" s="929" t="s">
        <v>406</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406</v>
      </c>
      <c r="AB120" s="858"/>
      <c r="AC120" s="858"/>
      <c r="AD120" s="858"/>
      <c r="AE120" s="859"/>
      <c r="AF120" s="860" t="s">
        <v>429</v>
      </c>
      <c r="AG120" s="858"/>
      <c r="AH120" s="858"/>
      <c r="AI120" s="858"/>
      <c r="AJ120" s="859"/>
      <c r="AK120" s="860" t="s">
        <v>406</v>
      </c>
      <c r="AL120" s="858"/>
      <c r="AM120" s="858"/>
      <c r="AN120" s="858"/>
      <c r="AO120" s="859"/>
      <c r="AP120" s="905" t="s">
        <v>406</v>
      </c>
      <c r="AQ120" s="906"/>
      <c r="AR120" s="906"/>
      <c r="AS120" s="906"/>
      <c r="AT120" s="907"/>
      <c r="AU120" s="964" t="s">
        <v>457</v>
      </c>
      <c r="AV120" s="965"/>
      <c r="AW120" s="965"/>
      <c r="AX120" s="965"/>
      <c r="AY120" s="966"/>
      <c r="AZ120" s="941" t="s">
        <v>458</v>
      </c>
      <c r="BA120" s="886"/>
      <c r="BB120" s="886"/>
      <c r="BC120" s="886"/>
      <c r="BD120" s="886"/>
      <c r="BE120" s="886"/>
      <c r="BF120" s="886"/>
      <c r="BG120" s="886"/>
      <c r="BH120" s="886"/>
      <c r="BI120" s="886"/>
      <c r="BJ120" s="886"/>
      <c r="BK120" s="886"/>
      <c r="BL120" s="886"/>
      <c r="BM120" s="886"/>
      <c r="BN120" s="886"/>
      <c r="BO120" s="886"/>
      <c r="BP120" s="887"/>
      <c r="BQ120" s="942">
        <v>3247935</v>
      </c>
      <c r="BR120" s="923"/>
      <c r="BS120" s="923"/>
      <c r="BT120" s="923"/>
      <c r="BU120" s="923"/>
      <c r="BV120" s="923">
        <v>2681234</v>
      </c>
      <c r="BW120" s="923"/>
      <c r="BX120" s="923"/>
      <c r="BY120" s="923"/>
      <c r="BZ120" s="923"/>
      <c r="CA120" s="923">
        <v>2580626</v>
      </c>
      <c r="CB120" s="923"/>
      <c r="CC120" s="923"/>
      <c r="CD120" s="923"/>
      <c r="CE120" s="923"/>
      <c r="CF120" s="947">
        <v>109</v>
      </c>
      <c r="CG120" s="948"/>
      <c r="CH120" s="948"/>
      <c r="CI120" s="948"/>
      <c r="CJ120" s="948"/>
      <c r="CK120" s="949" t="s">
        <v>459</v>
      </c>
      <c r="CL120" s="933"/>
      <c r="CM120" s="933"/>
      <c r="CN120" s="933"/>
      <c r="CO120" s="934"/>
      <c r="CP120" s="953" t="s">
        <v>402</v>
      </c>
      <c r="CQ120" s="954"/>
      <c r="CR120" s="954"/>
      <c r="CS120" s="954"/>
      <c r="CT120" s="954"/>
      <c r="CU120" s="954"/>
      <c r="CV120" s="954"/>
      <c r="CW120" s="954"/>
      <c r="CX120" s="954"/>
      <c r="CY120" s="954"/>
      <c r="CZ120" s="954"/>
      <c r="DA120" s="954"/>
      <c r="DB120" s="954"/>
      <c r="DC120" s="954"/>
      <c r="DD120" s="954"/>
      <c r="DE120" s="954"/>
      <c r="DF120" s="955"/>
      <c r="DG120" s="942">
        <v>622151</v>
      </c>
      <c r="DH120" s="923"/>
      <c r="DI120" s="923"/>
      <c r="DJ120" s="923"/>
      <c r="DK120" s="923"/>
      <c r="DL120" s="923">
        <v>581508</v>
      </c>
      <c r="DM120" s="923"/>
      <c r="DN120" s="923"/>
      <c r="DO120" s="923"/>
      <c r="DP120" s="923"/>
      <c r="DQ120" s="923">
        <v>595868</v>
      </c>
      <c r="DR120" s="923"/>
      <c r="DS120" s="923"/>
      <c r="DT120" s="923"/>
      <c r="DU120" s="923"/>
      <c r="DV120" s="924">
        <v>25.2</v>
      </c>
      <c r="DW120" s="924"/>
      <c r="DX120" s="924"/>
      <c r="DY120" s="924"/>
      <c r="DZ120" s="925"/>
    </row>
    <row r="121" spans="1:130" s="246" customFormat="1" ht="26.25" customHeight="1" x14ac:dyDescent="0.15">
      <c r="A121" s="898"/>
      <c r="B121" s="899"/>
      <c r="C121" s="944" t="s">
        <v>460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406</v>
      </c>
      <c r="AB121" s="858"/>
      <c r="AC121" s="858"/>
      <c r="AD121" s="858"/>
      <c r="AE121" s="859"/>
      <c r="AF121" s="860" t="s">
        <v>406</v>
      </c>
      <c r="AG121" s="858"/>
      <c r="AH121" s="858"/>
      <c r="AI121" s="858"/>
      <c r="AJ121" s="859"/>
      <c r="AK121" s="860" t="s">
        <v>406</v>
      </c>
      <c r="AL121" s="858"/>
      <c r="AM121" s="858"/>
      <c r="AN121" s="858"/>
      <c r="AO121" s="859"/>
      <c r="AP121" s="905" t="s">
        <v>429</v>
      </c>
      <c r="AQ121" s="906"/>
      <c r="AR121" s="906"/>
      <c r="AS121" s="906"/>
      <c r="AT121" s="907"/>
      <c r="AU121" s="967"/>
      <c r="AV121" s="968"/>
      <c r="AW121" s="968"/>
      <c r="AX121" s="968"/>
      <c r="AY121" s="969"/>
      <c r="AZ121" s="893" t="s">
        <v>461</v>
      </c>
      <c r="BA121" s="828"/>
      <c r="BB121" s="828"/>
      <c r="BC121" s="828"/>
      <c r="BD121" s="828"/>
      <c r="BE121" s="828"/>
      <c r="BF121" s="828"/>
      <c r="BG121" s="828"/>
      <c r="BH121" s="828"/>
      <c r="BI121" s="828"/>
      <c r="BJ121" s="828"/>
      <c r="BK121" s="828"/>
      <c r="BL121" s="828"/>
      <c r="BM121" s="828"/>
      <c r="BN121" s="828"/>
      <c r="BO121" s="828"/>
      <c r="BP121" s="829"/>
      <c r="BQ121" s="894">
        <v>115932</v>
      </c>
      <c r="BR121" s="895"/>
      <c r="BS121" s="895"/>
      <c r="BT121" s="895"/>
      <c r="BU121" s="895"/>
      <c r="BV121" s="895">
        <v>98914</v>
      </c>
      <c r="BW121" s="895"/>
      <c r="BX121" s="895"/>
      <c r="BY121" s="895"/>
      <c r="BZ121" s="895"/>
      <c r="CA121" s="895">
        <v>82848</v>
      </c>
      <c r="CB121" s="895"/>
      <c r="CC121" s="895"/>
      <c r="CD121" s="895"/>
      <c r="CE121" s="895"/>
      <c r="CF121" s="956">
        <v>3.5</v>
      </c>
      <c r="CG121" s="957"/>
      <c r="CH121" s="957"/>
      <c r="CI121" s="957"/>
      <c r="CJ121" s="957"/>
      <c r="CK121" s="950"/>
      <c r="CL121" s="936"/>
      <c r="CM121" s="936"/>
      <c r="CN121" s="936"/>
      <c r="CO121" s="937"/>
      <c r="CP121" s="916" t="s">
        <v>400</v>
      </c>
      <c r="CQ121" s="917"/>
      <c r="CR121" s="917"/>
      <c r="CS121" s="917"/>
      <c r="CT121" s="917"/>
      <c r="CU121" s="917"/>
      <c r="CV121" s="917"/>
      <c r="CW121" s="917"/>
      <c r="CX121" s="917"/>
      <c r="CY121" s="917"/>
      <c r="CZ121" s="917"/>
      <c r="DA121" s="917"/>
      <c r="DB121" s="917"/>
      <c r="DC121" s="917"/>
      <c r="DD121" s="917"/>
      <c r="DE121" s="917"/>
      <c r="DF121" s="918"/>
      <c r="DG121" s="894" t="s">
        <v>406</v>
      </c>
      <c r="DH121" s="895"/>
      <c r="DI121" s="895"/>
      <c r="DJ121" s="895"/>
      <c r="DK121" s="895"/>
      <c r="DL121" s="895" t="s">
        <v>406</v>
      </c>
      <c r="DM121" s="895"/>
      <c r="DN121" s="895"/>
      <c r="DO121" s="895"/>
      <c r="DP121" s="895"/>
      <c r="DQ121" s="895" t="s">
        <v>406</v>
      </c>
      <c r="DR121" s="895"/>
      <c r="DS121" s="895"/>
      <c r="DT121" s="895"/>
      <c r="DU121" s="895"/>
      <c r="DV121" s="872" t="s">
        <v>406</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406</v>
      </c>
      <c r="AB122" s="858"/>
      <c r="AC122" s="858"/>
      <c r="AD122" s="858"/>
      <c r="AE122" s="859"/>
      <c r="AF122" s="860" t="s">
        <v>429</v>
      </c>
      <c r="AG122" s="858"/>
      <c r="AH122" s="858"/>
      <c r="AI122" s="858"/>
      <c r="AJ122" s="859"/>
      <c r="AK122" s="860" t="s">
        <v>429</v>
      </c>
      <c r="AL122" s="858"/>
      <c r="AM122" s="858"/>
      <c r="AN122" s="858"/>
      <c r="AO122" s="859"/>
      <c r="AP122" s="905" t="s">
        <v>406</v>
      </c>
      <c r="AQ122" s="906"/>
      <c r="AR122" s="906"/>
      <c r="AS122" s="906"/>
      <c r="AT122" s="907"/>
      <c r="AU122" s="967"/>
      <c r="AV122" s="968"/>
      <c r="AW122" s="968"/>
      <c r="AX122" s="968"/>
      <c r="AY122" s="969"/>
      <c r="AZ122" s="960" t="s">
        <v>462</v>
      </c>
      <c r="BA122" s="961"/>
      <c r="BB122" s="961"/>
      <c r="BC122" s="961"/>
      <c r="BD122" s="961"/>
      <c r="BE122" s="961"/>
      <c r="BF122" s="961"/>
      <c r="BG122" s="961"/>
      <c r="BH122" s="961"/>
      <c r="BI122" s="961"/>
      <c r="BJ122" s="961"/>
      <c r="BK122" s="961"/>
      <c r="BL122" s="961"/>
      <c r="BM122" s="961"/>
      <c r="BN122" s="961"/>
      <c r="BO122" s="961"/>
      <c r="BP122" s="962"/>
      <c r="BQ122" s="963">
        <v>3812903</v>
      </c>
      <c r="BR122" s="926"/>
      <c r="BS122" s="926"/>
      <c r="BT122" s="926"/>
      <c r="BU122" s="926"/>
      <c r="BV122" s="926">
        <v>3752058</v>
      </c>
      <c r="BW122" s="926"/>
      <c r="BX122" s="926"/>
      <c r="BY122" s="926"/>
      <c r="BZ122" s="926"/>
      <c r="CA122" s="926">
        <v>3860098</v>
      </c>
      <c r="CB122" s="926"/>
      <c r="CC122" s="926"/>
      <c r="CD122" s="926"/>
      <c r="CE122" s="926"/>
      <c r="CF122" s="927">
        <v>163</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406</v>
      </c>
      <c r="DH122" s="895"/>
      <c r="DI122" s="895"/>
      <c r="DJ122" s="895"/>
      <c r="DK122" s="895"/>
      <c r="DL122" s="895" t="s">
        <v>406</v>
      </c>
      <c r="DM122" s="895"/>
      <c r="DN122" s="895"/>
      <c r="DO122" s="895"/>
      <c r="DP122" s="895"/>
      <c r="DQ122" s="895" t="s">
        <v>406</v>
      </c>
      <c r="DR122" s="895"/>
      <c r="DS122" s="895"/>
      <c r="DT122" s="895"/>
      <c r="DU122" s="895"/>
      <c r="DV122" s="872" t="s">
        <v>406</v>
      </c>
      <c r="DW122" s="872"/>
      <c r="DX122" s="872"/>
      <c r="DY122" s="872"/>
      <c r="DZ122" s="873"/>
    </row>
    <row r="123" spans="1:130" s="246" customFormat="1" ht="26.25" customHeight="1" x14ac:dyDescent="0.15">
      <c r="A123" s="898"/>
      <c r="B123" s="899"/>
      <c r="C123" s="902" t="s">
        <v>449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406</v>
      </c>
      <c r="AL123" s="858"/>
      <c r="AM123" s="858"/>
      <c r="AN123" s="858"/>
      <c r="AO123" s="859"/>
      <c r="AP123" s="905" t="s">
        <v>128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463</v>
      </c>
      <c r="BP123" s="959"/>
      <c r="BQ123" s="913">
        <v>7176770</v>
      </c>
      <c r="BR123" s="914"/>
      <c r="BS123" s="914"/>
      <c r="BT123" s="914"/>
      <c r="BU123" s="914"/>
      <c r="BV123" s="914">
        <v>6532206</v>
      </c>
      <c r="BW123" s="914"/>
      <c r="BX123" s="914"/>
      <c r="BY123" s="914"/>
      <c r="BZ123" s="914"/>
      <c r="CA123" s="914">
        <v>6523572</v>
      </c>
      <c r="CB123" s="914"/>
      <c r="CC123" s="914"/>
      <c r="CD123" s="914"/>
      <c r="CE123" s="914"/>
      <c r="CF123" s="824"/>
      <c r="CG123" s="825"/>
      <c r="CH123" s="825"/>
      <c r="CI123" s="825"/>
      <c r="CJ123" s="915"/>
      <c r="CK123" s="950"/>
      <c r="CL123" s="936"/>
      <c r="CM123" s="936"/>
      <c r="CN123" s="936"/>
      <c r="CO123" s="937"/>
      <c r="CP123" s="916" t="s">
        <v>464</v>
      </c>
      <c r="CQ123" s="917"/>
      <c r="CR123" s="917"/>
      <c r="CS123" s="917"/>
      <c r="CT123" s="917"/>
      <c r="CU123" s="917"/>
      <c r="CV123" s="917"/>
      <c r="CW123" s="917"/>
      <c r="CX123" s="917"/>
      <c r="CY123" s="917"/>
      <c r="CZ123" s="917"/>
      <c r="DA123" s="917"/>
      <c r="DB123" s="917"/>
      <c r="DC123" s="917"/>
      <c r="DD123" s="917"/>
      <c r="DE123" s="917"/>
      <c r="DF123" s="918"/>
      <c r="DG123" s="857" t="s">
        <v>406</v>
      </c>
      <c r="DH123" s="858"/>
      <c r="DI123" s="858"/>
      <c r="DJ123" s="858"/>
      <c r="DK123" s="859"/>
      <c r="DL123" s="860" t="s">
        <v>406</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406</v>
      </c>
      <c r="AB124" s="858"/>
      <c r="AC124" s="858"/>
      <c r="AD124" s="858"/>
      <c r="AE124" s="859"/>
      <c r="AF124" s="860" t="s">
        <v>406</v>
      </c>
      <c r="AG124" s="858"/>
      <c r="AH124" s="858"/>
      <c r="AI124" s="858"/>
      <c r="AJ124" s="859"/>
      <c r="AK124" s="860" t="s">
        <v>406</v>
      </c>
      <c r="AL124" s="858"/>
      <c r="AM124" s="858"/>
      <c r="AN124" s="858"/>
      <c r="AO124" s="859"/>
      <c r="AP124" s="905" t="s">
        <v>128</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406</v>
      </c>
      <c r="BR124" s="912"/>
      <c r="BS124" s="912"/>
      <c r="BT124" s="912"/>
      <c r="BU124" s="912"/>
      <c r="BV124" s="912" t="s">
        <v>406</v>
      </c>
      <c r="BW124" s="912"/>
      <c r="BX124" s="912"/>
      <c r="BY124" s="912"/>
      <c r="BZ124" s="912"/>
      <c r="CA124" s="912" t="s">
        <v>406</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406</v>
      </c>
      <c r="DH124" s="841"/>
      <c r="DI124" s="841"/>
      <c r="DJ124" s="841"/>
      <c r="DK124" s="842"/>
      <c r="DL124" s="843" t="s">
        <v>406</v>
      </c>
      <c r="DM124" s="841"/>
      <c r="DN124" s="841"/>
      <c r="DO124" s="841"/>
      <c r="DP124" s="842"/>
      <c r="DQ124" s="843" t="s">
        <v>467</v>
      </c>
      <c r="DR124" s="841"/>
      <c r="DS124" s="841"/>
      <c r="DT124" s="841"/>
      <c r="DU124" s="842"/>
      <c r="DV124" s="929" t="s">
        <v>128</v>
      </c>
      <c r="DW124" s="930"/>
      <c r="DX124" s="930"/>
      <c r="DY124" s="930"/>
      <c r="DZ124" s="931"/>
    </row>
    <row r="125" spans="1:130" s="246" customFormat="1" ht="26.25" customHeight="1" x14ac:dyDescent="0.15">
      <c r="A125" s="898"/>
      <c r="B125" s="899"/>
      <c r="C125" s="902" t="s">
        <v>454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467</v>
      </c>
      <c r="AB125" s="858"/>
      <c r="AC125" s="858"/>
      <c r="AD125" s="858"/>
      <c r="AE125" s="859"/>
      <c r="AF125" s="860" t="s">
        <v>406</v>
      </c>
      <c r="AG125" s="858"/>
      <c r="AH125" s="858"/>
      <c r="AI125" s="858"/>
      <c r="AJ125" s="859"/>
      <c r="AK125" s="860" t="s">
        <v>406</v>
      </c>
      <c r="AL125" s="858"/>
      <c r="AM125" s="858"/>
      <c r="AN125" s="858"/>
      <c r="AO125" s="859"/>
      <c r="AP125" s="905" t="s">
        <v>406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468</v>
      </c>
      <c r="CL125" s="933"/>
      <c r="CM125" s="933"/>
      <c r="CN125" s="933"/>
      <c r="CO125" s="934"/>
      <c r="CP125" s="941" t="s">
        <v>469</v>
      </c>
      <c r="CQ125" s="886"/>
      <c r="CR125" s="886"/>
      <c r="CS125" s="886"/>
      <c r="CT125" s="886"/>
      <c r="CU125" s="886"/>
      <c r="CV125" s="886"/>
      <c r="CW125" s="886"/>
      <c r="CX125" s="886"/>
      <c r="CY125" s="886"/>
      <c r="CZ125" s="886"/>
      <c r="DA125" s="886"/>
      <c r="DB125" s="886"/>
      <c r="DC125" s="886"/>
      <c r="DD125" s="886"/>
      <c r="DE125" s="886"/>
      <c r="DF125" s="887"/>
      <c r="DG125" s="942" t="s">
        <v>406</v>
      </c>
      <c r="DH125" s="923"/>
      <c r="DI125" s="923"/>
      <c r="DJ125" s="923"/>
      <c r="DK125" s="923"/>
      <c r="DL125" s="923" t="s">
        <v>406</v>
      </c>
      <c r="DM125" s="923"/>
      <c r="DN125" s="923"/>
      <c r="DO125" s="923"/>
      <c r="DP125" s="923"/>
      <c r="DQ125" s="923" t="s">
        <v>406</v>
      </c>
      <c r="DR125" s="923"/>
      <c r="DS125" s="923"/>
      <c r="DT125" s="923"/>
      <c r="DU125" s="923"/>
      <c r="DV125" s="924" t="s">
        <v>406</v>
      </c>
      <c r="DW125" s="924"/>
      <c r="DX125" s="924"/>
      <c r="DY125" s="924"/>
      <c r="DZ125" s="925"/>
    </row>
    <row r="126" spans="1:130" s="246" customFormat="1" ht="26.25" customHeight="1" thickBot="1" x14ac:dyDescent="0.2">
      <c r="A126" s="898"/>
      <c r="B126" s="899"/>
      <c r="C126" s="902" t="s">
        <v>456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406</v>
      </c>
      <c r="AB126" s="858"/>
      <c r="AC126" s="858"/>
      <c r="AD126" s="858"/>
      <c r="AE126" s="859"/>
      <c r="AF126" s="860" t="s">
        <v>406</v>
      </c>
      <c r="AG126" s="858"/>
      <c r="AH126" s="858"/>
      <c r="AI126" s="858"/>
      <c r="AJ126" s="859"/>
      <c r="AK126" s="860" t="s">
        <v>467</v>
      </c>
      <c r="AL126" s="858"/>
      <c r="AM126" s="858"/>
      <c r="AN126" s="858"/>
      <c r="AO126" s="859"/>
      <c r="AP126" s="905" t="s">
        <v>406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470</v>
      </c>
      <c r="CQ126" s="828"/>
      <c r="CR126" s="828"/>
      <c r="CS126" s="828"/>
      <c r="CT126" s="828"/>
      <c r="CU126" s="828"/>
      <c r="CV126" s="828"/>
      <c r="CW126" s="828"/>
      <c r="CX126" s="828"/>
      <c r="CY126" s="828"/>
      <c r="CZ126" s="828"/>
      <c r="DA126" s="828"/>
      <c r="DB126" s="828"/>
      <c r="DC126" s="828"/>
      <c r="DD126" s="828"/>
      <c r="DE126" s="828"/>
      <c r="DF126" s="829"/>
      <c r="DG126" s="894" t="s">
        <v>406</v>
      </c>
      <c r="DH126" s="895"/>
      <c r="DI126" s="895"/>
      <c r="DJ126" s="895"/>
      <c r="DK126" s="895"/>
      <c r="DL126" s="895" t="s">
        <v>406</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406</v>
      </c>
      <c r="AB127" s="858"/>
      <c r="AC127" s="858"/>
      <c r="AD127" s="858"/>
      <c r="AE127" s="859"/>
      <c r="AF127" s="860" t="s">
        <v>406</v>
      </c>
      <c r="AG127" s="858"/>
      <c r="AH127" s="858"/>
      <c r="AI127" s="858"/>
      <c r="AJ127" s="859"/>
      <c r="AK127" s="860" t="s">
        <v>406</v>
      </c>
      <c r="AL127" s="858"/>
      <c r="AM127" s="858"/>
      <c r="AN127" s="858"/>
      <c r="AO127" s="859"/>
      <c r="AP127" s="905" t="s">
        <v>406</v>
      </c>
      <c r="AQ127" s="906"/>
      <c r="AR127" s="906"/>
      <c r="AS127" s="906"/>
      <c r="AT127" s="907"/>
      <c r="AU127" s="282"/>
      <c r="AV127" s="282"/>
      <c r="AW127" s="282"/>
      <c r="AX127" s="922" t="s">
        <v>472</v>
      </c>
      <c r="AY127" s="890"/>
      <c r="AZ127" s="890"/>
      <c r="BA127" s="890"/>
      <c r="BB127" s="890"/>
      <c r="BC127" s="890"/>
      <c r="BD127" s="890"/>
      <c r="BE127" s="891"/>
      <c r="BF127" s="889" t="s">
        <v>473</v>
      </c>
      <c r="BG127" s="890"/>
      <c r="BH127" s="890"/>
      <c r="BI127" s="890"/>
      <c r="BJ127" s="890"/>
      <c r="BK127" s="890"/>
      <c r="BL127" s="891"/>
      <c r="BM127" s="889" t="s">
        <v>474</v>
      </c>
      <c r="BN127" s="890"/>
      <c r="BO127" s="890"/>
      <c r="BP127" s="890"/>
      <c r="BQ127" s="890"/>
      <c r="BR127" s="890"/>
      <c r="BS127" s="891"/>
      <c r="BT127" s="889" t="s">
        <v>475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476</v>
      </c>
      <c r="CQ127" s="828"/>
      <c r="CR127" s="828"/>
      <c r="CS127" s="828"/>
      <c r="CT127" s="828"/>
      <c r="CU127" s="828"/>
      <c r="CV127" s="828"/>
      <c r="CW127" s="828"/>
      <c r="CX127" s="828"/>
      <c r="CY127" s="828"/>
      <c r="CZ127" s="828"/>
      <c r="DA127" s="828"/>
      <c r="DB127" s="828"/>
      <c r="DC127" s="828"/>
      <c r="DD127" s="828"/>
      <c r="DE127" s="828"/>
      <c r="DF127" s="829"/>
      <c r="DG127" s="894" t="s">
        <v>406</v>
      </c>
      <c r="DH127" s="895"/>
      <c r="DI127" s="895"/>
      <c r="DJ127" s="895"/>
      <c r="DK127" s="895"/>
      <c r="DL127" s="895" t="s">
        <v>406</v>
      </c>
      <c r="DM127" s="895"/>
      <c r="DN127" s="895"/>
      <c r="DO127" s="895"/>
      <c r="DP127" s="895"/>
      <c r="DQ127" s="895" t="s">
        <v>128</v>
      </c>
      <c r="DR127" s="895"/>
      <c r="DS127" s="895"/>
      <c r="DT127" s="895"/>
      <c r="DU127" s="895"/>
      <c r="DV127" s="872" t="s">
        <v>406</v>
      </c>
      <c r="DW127" s="872"/>
      <c r="DX127" s="872"/>
      <c r="DY127" s="872"/>
      <c r="DZ127" s="873"/>
    </row>
    <row r="128" spans="1:130" s="246" customFormat="1" ht="26.25" customHeight="1" thickBot="1" x14ac:dyDescent="0.2">
      <c r="A128" s="874" t="s">
        <v>477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478</v>
      </c>
      <c r="X128" s="876"/>
      <c r="Y128" s="876"/>
      <c r="Z128" s="877"/>
      <c r="AA128" s="878">
        <v>30792</v>
      </c>
      <c r="AB128" s="879"/>
      <c r="AC128" s="879"/>
      <c r="AD128" s="879"/>
      <c r="AE128" s="880"/>
      <c r="AF128" s="881">
        <v>32071</v>
      </c>
      <c r="AG128" s="879"/>
      <c r="AH128" s="879"/>
      <c r="AI128" s="879"/>
      <c r="AJ128" s="880"/>
      <c r="AK128" s="881">
        <v>29744</v>
      </c>
      <c r="AL128" s="879"/>
      <c r="AM128" s="879"/>
      <c r="AN128" s="879"/>
      <c r="AO128" s="880"/>
      <c r="AP128" s="882"/>
      <c r="AQ128" s="883"/>
      <c r="AR128" s="883"/>
      <c r="AS128" s="883"/>
      <c r="AT128" s="884"/>
      <c r="AU128" s="282"/>
      <c r="AV128" s="282"/>
      <c r="AW128" s="282"/>
      <c r="AX128" s="885" t="s">
        <v>479</v>
      </c>
      <c r="AY128" s="886"/>
      <c r="AZ128" s="886"/>
      <c r="BA128" s="886"/>
      <c r="BB128" s="886"/>
      <c r="BC128" s="886"/>
      <c r="BD128" s="886"/>
      <c r="BE128" s="887"/>
      <c r="BF128" s="864" t="s">
        <v>128</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480</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406</v>
      </c>
      <c r="DM128" s="869"/>
      <c r="DN128" s="869"/>
      <c r="DO128" s="869"/>
      <c r="DP128" s="869"/>
      <c r="DQ128" s="869" t="s">
        <v>128</v>
      </c>
      <c r="DR128" s="869"/>
      <c r="DS128" s="869"/>
      <c r="DT128" s="869"/>
      <c r="DU128" s="869"/>
      <c r="DV128" s="870" t="s">
        <v>128</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481</v>
      </c>
      <c r="X129" s="855"/>
      <c r="Y129" s="855"/>
      <c r="Z129" s="856"/>
      <c r="AA129" s="857">
        <v>2819067</v>
      </c>
      <c r="AB129" s="858"/>
      <c r="AC129" s="858"/>
      <c r="AD129" s="858"/>
      <c r="AE129" s="859"/>
      <c r="AF129" s="860">
        <v>2813681</v>
      </c>
      <c r="AG129" s="858"/>
      <c r="AH129" s="858"/>
      <c r="AI129" s="858"/>
      <c r="AJ129" s="859"/>
      <c r="AK129" s="860">
        <v>2740281</v>
      </c>
      <c r="AL129" s="858"/>
      <c r="AM129" s="858"/>
      <c r="AN129" s="858"/>
      <c r="AO129" s="859"/>
      <c r="AP129" s="861"/>
      <c r="AQ129" s="862"/>
      <c r="AR129" s="862"/>
      <c r="AS129" s="862"/>
      <c r="AT129" s="863"/>
      <c r="AU129" s="284"/>
      <c r="AV129" s="284"/>
      <c r="AW129" s="284"/>
      <c r="AX129" s="827" t="s">
        <v>482</v>
      </c>
      <c r="AY129" s="828"/>
      <c r="AZ129" s="828"/>
      <c r="BA129" s="828"/>
      <c r="BB129" s="828"/>
      <c r="BC129" s="828"/>
      <c r="BD129" s="828"/>
      <c r="BE129" s="829"/>
      <c r="BF129" s="847" t="s">
        <v>406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484</v>
      </c>
      <c r="X130" s="855"/>
      <c r="Y130" s="855"/>
      <c r="Z130" s="856"/>
      <c r="AA130" s="857">
        <v>408128</v>
      </c>
      <c r="AB130" s="858"/>
      <c r="AC130" s="858"/>
      <c r="AD130" s="858"/>
      <c r="AE130" s="859"/>
      <c r="AF130" s="860">
        <v>400642</v>
      </c>
      <c r="AG130" s="858"/>
      <c r="AH130" s="858"/>
      <c r="AI130" s="858"/>
      <c r="AJ130" s="859"/>
      <c r="AK130" s="860">
        <v>371800</v>
      </c>
      <c r="AL130" s="858"/>
      <c r="AM130" s="858"/>
      <c r="AN130" s="858"/>
      <c r="AO130" s="859"/>
      <c r="AP130" s="861"/>
      <c r="AQ130" s="862"/>
      <c r="AR130" s="862"/>
      <c r="AS130" s="862"/>
      <c r="AT130" s="863"/>
      <c r="AU130" s="284"/>
      <c r="AV130" s="284"/>
      <c r="AW130" s="284"/>
      <c r="AX130" s="827" t="s">
        <v>485</v>
      </c>
      <c r="AY130" s="828"/>
      <c r="AZ130" s="828"/>
      <c r="BA130" s="828"/>
      <c r="BB130" s="828"/>
      <c r="BC130" s="828"/>
      <c r="BD130" s="828"/>
      <c r="BE130" s="829"/>
      <c r="BF130" s="830">
        <v>5.8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486</v>
      </c>
      <c r="X131" s="838"/>
      <c r="Y131" s="838"/>
      <c r="Z131" s="839"/>
      <c r="AA131" s="840">
        <v>2410939</v>
      </c>
      <c r="AB131" s="841"/>
      <c r="AC131" s="841"/>
      <c r="AD131" s="841"/>
      <c r="AE131" s="842"/>
      <c r="AF131" s="843">
        <v>2413039</v>
      </c>
      <c r="AG131" s="841"/>
      <c r="AH131" s="841"/>
      <c r="AI131" s="841"/>
      <c r="AJ131" s="842"/>
      <c r="AK131" s="843">
        <v>2368481</v>
      </c>
      <c r="AL131" s="841"/>
      <c r="AM131" s="841"/>
      <c r="AN131" s="841"/>
      <c r="AO131" s="842"/>
      <c r="AP131" s="844"/>
      <c r="AQ131" s="845"/>
      <c r="AR131" s="845"/>
      <c r="AS131" s="845"/>
      <c r="AT131" s="846"/>
      <c r="AU131" s="284"/>
      <c r="AV131" s="284"/>
      <c r="AW131" s="284"/>
      <c r="AX131" s="805" t="s">
        <v>487</v>
      </c>
      <c r="AY131" s="806"/>
      <c r="AZ131" s="806"/>
      <c r="BA131" s="806"/>
      <c r="BB131" s="806"/>
      <c r="BC131" s="806"/>
      <c r="BD131" s="806"/>
      <c r="BE131" s="807"/>
      <c r="BF131" s="808" t="s">
        <v>406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489</v>
      </c>
      <c r="W132" s="818"/>
      <c r="X132" s="818"/>
      <c r="Y132" s="818"/>
      <c r="Z132" s="819"/>
      <c r="AA132" s="820">
        <v>6.1779663439999997</v>
      </c>
      <c r="AB132" s="821"/>
      <c r="AC132" s="821"/>
      <c r="AD132" s="821"/>
      <c r="AE132" s="822"/>
      <c r="AF132" s="823">
        <v>5.8887154329999998</v>
      </c>
      <c r="AG132" s="821"/>
      <c r="AH132" s="821"/>
      <c r="AI132" s="821"/>
      <c r="AJ132" s="822"/>
      <c r="AK132" s="823">
        <v>5.534179924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490</v>
      </c>
      <c r="W133" s="797"/>
      <c r="X133" s="797"/>
      <c r="Y133" s="797"/>
      <c r="Z133" s="798"/>
      <c r="AA133" s="799">
        <v>6.8</v>
      </c>
      <c r="AB133" s="800"/>
      <c r="AC133" s="800"/>
      <c r="AD133" s="800"/>
      <c r="AE133" s="801"/>
      <c r="AF133" s="799">
        <v>6.2</v>
      </c>
      <c r="AG133" s="800"/>
      <c r="AH133" s="800"/>
      <c r="AI133" s="800"/>
      <c r="AJ133" s="801"/>
      <c r="AK133" s="799">
        <v>5.8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KfUL4cGjGrrC/5DBXDLPptO977YQM+p3NPHTfZJf1L7RycYQT5bh1SwYvwV0iE0SqciabGOdkeYbIzOBHvXQ==" saltValue="NMUooXJ2Uaxr8CIWFSpY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18"/>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491</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ojp0BGh0yXxB0w3xago9WBx2wqxFI3COhlojg4XYsQ7rz3SpyI0VBiRkOFj1Q9H6NWdetu+4iIf0rlgyxOaqA==" saltValue="s5BOB9Eo+gYRn5fozORR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70" zoomScaleNormal="70" zoomScaleSheetLayoutView="55" workbookViewId="0">
      <selection sqref="A1:XFD1048576"/>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5ns8nkRy6WSZWME6zNB7S2zhWX0ZDIA9RMUSUQ0VZPXI18KzFfWIi9IPEPWdALCBHG3/Q9z52t8cFJd2x9b48w==" saltValue="n7dWS4gWuPOleG6haXqfH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A5" sqref="A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493</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494</v>
      </c>
      <c r="AP7" s="303"/>
      <c r="AQ7" s="304" t="s">
        <v>495</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496</v>
      </c>
      <c r="AQ8" s="310" t="s">
        <v>497</v>
      </c>
      <c r="AR8" s="311" t="s">
        <v>498</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499</v>
      </c>
      <c r="AL9" s="1227"/>
      <c r="AM9" s="1227"/>
      <c r="AN9" s="1228"/>
      <c r="AO9" s="312">
        <v>875030</v>
      </c>
      <c r="AP9" s="312">
        <v>135496</v>
      </c>
      <c r="AQ9" s="313">
        <v>137457</v>
      </c>
      <c r="AR9" s="314">
        <v>-1.4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500</v>
      </c>
      <c r="AL10" s="1227"/>
      <c r="AM10" s="1227"/>
      <c r="AN10" s="1228"/>
      <c r="AO10" s="315">
        <v>10639</v>
      </c>
      <c r="AP10" s="315">
        <v>1647</v>
      </c>
      <c r="AQ10" s="316">
        <v>16552</v>
      </c>
      <c r="AR10" s="317">
        <v>-90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501</v>
      </c>
      <c r="AL11" s="1227"/>
      <c r="AM11" s="1227"/>
      <c r="AN11" s="1228"/>
      <c r="AO11" s="315">
        <v>132312</v>
      </c>
      <c r="AP11" s="315">
        <v>20488</v>
      </c>
      <c r="AQ11" s="316">
        <v>23820</v>
      </c>
      <c r="AR11" s="317">
        <v>-14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502</v>
      </c>
      <c r="AL12" s="1227"/>
      <c r="AM12" s="1227"/>
      <c r="AN12" s="1228"/>
      <c r="AO12" s="315" t="s">
        <v>503</v>
      </c>
      <c r="AP12" s="315" t="s">
        <v>503</v>
      </c>
      <c r="AQ12" s="316">
        <v>3889</v>
      </c>
      <c r="AR12" s="317" t="s">
        <v>503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504</v>
      </c>
      <c r="AL13" s="1227"/>
      <c r="AM13" s="1227"/>
      <c r="AN13" s="1228"/>
      <c r="AO13" s="315" t="s">
        <v>503</v>
      </c>
      <c r="AP13" s="315" t="s">
        <v>503</v>
      </c>
      <c r="AQ13" s="316" t="s">
        <v>503</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505</v>
      </c>
      <c r="AL14" s="1227"/>
      <c r="AM14" s="1227"/>
      <c r="AN14" s="1228"/>
      <c r="AO14" s="315">
        <v>39741</v>
      </c>
      <c r="AP14" s="315">
        <v>6154</v>
      </c>
      <c r="AQ14" s="316">
        <v>6581</v>
      </c>
      <c r="AR14" s="317">
        <v>-6.5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506</v>
      </c>
      <c r="AL15" s="1227"/>
      <c r="AM15" s="1227"/>
      <c r="AN15" s="1228"/>
      <c r="AO15" s="315" t="s">
        <v>503</v>
      </c>
      <c r="AP15" s="315" t="s">
        <v>503</v>
      </c>
      <c r="AQ15" s="316">
        <v>3467</v>
      </c>
      <c r="AR15" s="317" t="s">
        <v>503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507</v>
      </c>
      <c r="AL16" s="1230"/>
      <c r="AM16" s="1230"/>
      <c r="AN16" s="1231"/>
      <c r="AO16" s="315">
        <v>-63180</v>
      </c>
      <c r="AP16" s="315">
        <v>-9783</v>
      </c>
      <c r="AQ16" s="316">
        <v>-13853</v>
      </c>
      <c r="AR16" s="317">
        <v>-29.4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994542</v>
      </c>
      <c r="AP17" s="315">
        <v>154002</v>
      </c>
      <c r="AQ17" s="316">
        <v>177914</v>
      </c>
      <c r="AR17" s="317">
        <v>-13.4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508</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509</v>
      </c>
      <c r="AP20" s="323" t="s">
        <v>510</v>
      </c>
      <c r="AQ20" s="324" t="s">
        <v>511</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512</v>
      </c>
      <c r="AL21" s="1224"/>
      <c r="AM21" s="1224"/>
      <c r="AN21" s="1225"/>
      <c r="AO21" s="327">
        <v>13.01</v>
      </c>
      <c r="AP21" s="328">
        <v>15.77</v>
      </c>
      <c r="AQ21" s="329">
        <v>-2.76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513</v>
      </c>
      <c r="AL22" s="1224"/>
      <c r="AM22" s="1224"/>
      <c r="AN22" s="1225"/>
      <c r="AO22" s="332">
        <v>93.6</v>
      </c>
      <c r="AP22" s="333">
        <v>96</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516</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494</v>
      </c>
      <c r="AP30" s="303"/>
      <c r="AQ30" s="304" t="s">
        <v>495</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496</v>
      </c>
      <c r="AQ31" s="310" t="s">
        <v>497</v>
      </c>
      <c r="AR31" s="311" t="s">
        <v>498</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517</v>
      </c>
      <c r="AL32" s="1215"/>
      <c r="AM32" s="1215"/>
      <c r="AN32" s="1216"/>
      <c r="AO32" s="342">
        <v>472903</v>
      </c>
      <c r="AP32" s="342">
        <v>73227</v>
      </c>
      <c r="AQ32" s="343">
        <v>107318</v>
      </c>
      <c r="AR32" s="344">
        <v>-31.8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518</v>
      </c>
      <c r="AL33" s="1215"/>
      <c r="AM33" s="1215"/>
      <c r="AN33" s="1216"/>
      <c r="AO33" s="342" t="s">
        <v>503</v>
      </c>
      <c r="AP33" s="342" t="s">
        <v>503</v>
      </c>
      <c r="AQ33" s="343">
        <v>192</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519</v>
      </c>
      <c r="AL34" s="1215"/>
      <c r="AM34" s="1215"/>
      <c r="AN34" s="1216"/>
      <c r="AO34" s="342" t="s">
        <v>503</v>
      </c>
      <c r="AP34" s="342" t="s">
        <v>503</v>
      </c>
      <c r="AQ34" s="343">
        <v>281</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520</v>
      </c>
      <c r="AL35" s="1215"/>
      <c r="AM35" s="1215"/>
      <c r="AN35" s="1216"/>
      <c r="AO35" s="342">
        <v>30679</v>
      </c>
      <c r="AP35" s="342">
        <v>4751</v>
      </c>
      <c r="AQ35" s="343">
        <v>22732</v>
      </c>
      <c r="AR35" s="344">
        <v>-79.099999999999994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521</v>
      </c>
      <c r="AL36" s="1215"/>
      <c r="AM36" s="1215"/>
      <c r="AN36" s="1216"/>
      <c r="AO36" s="342">
        <v>28987</v>
      </c>
      <c r="AP36" s="342">
        <v>4489</v>
      </c>
      <c r="AQ36" s="343">
        <v>3735</v>
      </c>
      <c r="AR36" s="344">
        <v>20.2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522</v>
      </c>
      <c r="AL37" s="1215"/>
      <c r="AM37" s="1215"/>
      <c r="AN37" s="1216"/>
      <c r="AO37" s="342" t="s">
        <v>503</v>
      </c>
      <c r="AP37" s="342" t="s">
        <v>503</v>
      </c>
      <c r="AQ37" s="343">
        <v>1596</v>
      </c>
      <c r="AR37" s="344" t="s">
        <v>503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523</v>
      </c>
      <c r="AL38" s="1218"/>
      <c r="AM38" s="1218"/>
      <c r="AN38" s="1219"/>
      <c r="AO38" s="345">
        <v>51</v>
      </c>
      <c r="AP38" s="345">
        <v>8</v>
      </c>
      <c r="AQ38" s="346">
        <v>19</v>
      </c>
      <c r="AR38" s="334">
        <v>-57.9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524</v>
      </c>
      <c r="AL39" s="1218"/>
      <c r="AM39" s="1218"/>
      <c r="AN39" s="1219"/>
      <c r="AO39" s="342">
        <v>-29744</v>
      </c>
      <c r="AP39" s="342">
        <v>-4606</v>
      </c>
      <c r="AQ39" s="343">
        <v>-5126</v>
      </c>
      <c r="AR39" s="344">
        <v>-10.1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525</v>
      </c>
      <c r="AL40" s="1215"/>
      <c r="AM40" s="1215"/>
      <c r="AN40" s="1216"/>
      <c r="AO40" s="342">
        <v>-371800</v>
      </c>
      <c r="AP40" s="342">
        <v>-57572</v>
      </c>
      <c r="AQ40" s="343">
        <v>-92432</v>
      </c>
      <c r="AR40" s="344">
        <v>-37.700000000000003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131076</v>
      </c>
      <c r="AP41" s="342">
        <v>20297</v>
      </c>
      <c r="AQ41" s="343">
        <v>38314</v>
      </c>
      <c r="AR41" s="344">
        <v>-47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526</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528</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494</v>
      </c>
      <c r="AN49" s="1209" t="s">
        <v>529</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530</v>
      </c>
      <c r="AO50" s="359" t="s">
        <v>531</v>
      </c>
      <c r="AP50" s="360" t="s">
        <v>532</v>
      </c>
      <c r="AQ50" s="361" t="s">
        <v>533</v>
      </c>
      <c r="AR50" s="362" t="s">
        <v>534</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535</v>
      </c>
      <c r="AL51" s="355"/>
      <c r="AM51" s="363">
        <v>1521178</v>
      </c>
      <c r="AN51" s="364">
        <v>218843</v>
      </c>
      <c r="AO51" s="365">
        <v>24.9</v>
      </c>
      <c r="AP51" s="366">
        <v>175675</v>
      </c>
      <c r="AQ51" s="367">
        <v>0.6</v>
      </c>
      <c r="AR51" s="368">
        <v>24.3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536</v>
      </c>
      <c r="AM52" s="371">
        <v>598308</v>
      </c>
      <c r="AN52" s="372">
        <v>86075</v>
      </c>
      <c r="AO52" s="373">
        <v>-24.1</v>
      </c>
      <c r="AP52" s="374">
        <v>87698</v>
      </c>
      <c r="AQ52" s="375">
        <v>10</v>
      </c>
      <c r="AR52" s="376">
        <v>-34.1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537</v>
      </c>
      <c r="AL53" s="355"/>
      <c r="AM53" s="363">
        <v>369043</v>
      </c>
      <c r="AN53" s="364">
        <v>54399</v>
      </c>
      <c r="AO53" s="365">
        <v>-75.099999999999994</v>
      </c>
      <c r="AP53" s="366">
        <v>162193</v>
      </c>
      <c r="AQ53" s="367">
        <v>-7.7</v>
      </c>
      <c r="AR53" s="368">
        <v>-67.400000000000006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536</v>
      </c>
      <c r="AM54" s="371">
        <v>66029</v>
      </c>
      <c r="AN54" s="372">
        <v>9733</v>
      </c>
      <c r="AO54" s="373">
        <v>-88.7</v>
      </c>
      <c r="AP54" s="374">
        <v>79985</v>
      </c>
      <c r="AQ54" s="375">
        <v>-8.8000000000000007</v>
      </c>
      <c r="AR54" s="376">
        <v>-79.900000000000006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538</v>
      </c>
      <c r="AL55" s="355"/>
      <c r="AM55" s="363">
        <v>461905</v>
      </c>
      <c r="AN55" s="364">
        <v>69334</v>
      </c>
      <c r="AO55" s="365">
        <v>27.5</v>
      </c>
      <c r="AP55" s="366">
        <v>168868</v>
      </c>
      <c r="AQ55" s="367">
        <v>4.0999999999999996</v>
      </c>
      <c r="AR55" s="368">
        <v>23.4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536</v>
      </c>
      <c r="AM56" s="371">
        <v>103668</v>
      </c>
      <c r="AN56" s="372">
        <v>15561</v>
      </c>
      <c r="AO56" s="373">
        <v>59.9</v>
      </c>
      <c r="AP56" s="374">
        <v>79360</v>
      </c>
      <c r="AQ56" s="375">
        <v>-0.8</v>
      </c>
      <c r="AR56" s="376">
        <v>60.7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539</v>
      </c>
      <c r="AL57" s="355"/>
      <c r="AM57" s="363">
        <v>538959</v>
      </c>
      <c r="AN57" s="364">
        <v>82322</v>
      </c>
      <c r="AO57" s="365">
        <v>18.7</v>
      </c>
      <c r="AP57" s="366">
        <v>202870</v>
      </c>
      <c r="AQ57" s="367">
        <v>20.100000000000001</v>
      </c>
      <c r="AR57" s="368">
        <v>-1.4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536</v>
      </c>
      <c r="AM58" s="371">
        <v>92922</v>
      </c>
      <c r="AN58" s="372">
        <v>14193</v>
      </c>
      <c r="AO58" s="373">
        <v>-8.8000000000000007</v>
      </c>
      <c r="AP58" s="374">
        <v>79735</v>
      </c>
      <c r="AQ58" s="375">
        <v>0.5</v>
      </c>
      <c r="AR58" s="376">
        <v>-9.3000000000000007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540</v>
      </c>
      <c r="AL59" s="355"/>
      <c r="AM59" s="363">
        <v>733724</v>
      </c>
      <c r="AN59" s="364">
        <v>113615</v>
      </c>
      <c r="AO59" s="365">
        <v>38</v>
      </c>
      <c r="AP59" s="366">
        <v>167497</v>
      </c>
      <c r="AQ59" s="367">
        <v>-17.399999999999999</v>
      </c>
      <c r="AR59" s="368">
        <v>55.4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536</v>
      </c>
      <c r="AM60" s="371">
        <v>116592</v>
      </c>
      <c r="AN60" s="372">
        <v>18054</v>
      </c>
      <c r="AO60" s="373">
        <v>27.2</v>
      </c>
      <c r="AP60" s="374">
        <v>82571</v>
      </c>
      <c r="AQ60" s="375">
        <v>3.6</v>
      </c>
      <c r="AR60" s="376">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541</v>
      </c>
      <c r="AL61" s="377"/>
      <c r="AM61" s="378">
        <v>724962</v>
      </c>
      <c r="AN61" s="379">
        <v>107703</v>
      </c>
      <c r="AO61" s="380">
        <v>6.8</v>
      </c>
      <c r="AP61" s="381">
        <v>175421</v>
      </c>
      <c r="AQ61" s="382">
        <v>-0.1</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536</v>
      </c>
      <c r="AM62" s="371">
        <v>195504</v>
      </c>
      <c r="AN62" s="372">
        <v>28723</v>
      </c>
      <c r="AO62" s="373">
        <v>-6.9</v>
      </c>
      <c r="AP62" s="374">
        <v>81870</v>
      </c>
      <c r="AQ62" s="375">
        <v>0.9</v>
      </c>
      <c r="AR62" s="376">
        <v>-7.8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halsbIIrMeH8x2idQTSpqrmdUOvxu3OYVQ6HkmJbNd5Qxa9DysF+Ogru2df3ckTI9bDjRQGPdgoyKa2SoSDPKw==" saltValue="EFC8CBxtRP9jIi4wIboN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ODSriH5XR5UBaUyBL8Lw08YBxiTWZO10avcZBcWhanmsk/1nV7S9PRgJIqO6eCnEfrse/TLhuM2HbRyhHFgA==" saltValue="hMHQsFmgcphxOL+HsZSl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QG2JdC7BoDNzkIuSfvDSAyXDP123tI5qSB+B5mg58FMAfUflhkNvrejE1GxRWccSjzpTdApr+l8TI6S89rMvg==" saltValue="o68o1JWvAIYVmRyUkej7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32" t="s">
        <v>3</v>
      </c>
      <c r="D47" s="1232"/>
      <c r="E47" s="1233"/>
      <c r="F47" s="11">
        <v>46.6</v>
      </c>
      <c r="G47" s="12">
        <v>50.29</v>
      </c>
      <c r="H47" s="12">
        <v>50.64</v>
      </c>
      <c r="I47" s="12">
        <v>50.74</v>
      </c>
      <c r="J47" s="13">
        <v>51.12</v>
      </c>
    </row>
    <row r="48" spans="2:10" ht="57.75" customHeight="1" x14ac:dyDescent="0.15">
      <c r="B48" s="14"/>
      <c r="C48" s="1234" t="s">
        <v>4</v>
      </c>
      <c r="D48" s="1234"/>
      <c r="E48" s="1235"/>
      <c r="F48" s="15">
        <v>3.39</v>
      </c>
      <c r="G48" s="16">
        <v>3.32</v>
      </c>
      <c r="H48" s="16">
        <v>3.23</v>
      </c>
      <c r="I48" s="16">
        <v>6.58</v>
      </c>
      <c r="J48" s="17">
        <v>5.94</v>
      </c>
    </row>
    <row r="49" spans="2:10" ht="57.75" customHeight="1" thickBot="1" x14ac:dyDescent="0.2">
      <c r="B49" s="18"/>
      <c r="C49" s="1236" t="s">
        <v>5</v>
      </c>
      <c r="D49" s="1236"/>
      <c r="E49" s="1237"/>
      <c r="F49" s="19" t="s">
        <v>550</v>
      </c>
      <c r="G49" s="20">
        <v>5.52</v>
      </c>
      <c r="H49" s="20" t="s">
        <v>551</v>
      </c>
      <c r="I49" s="20">
        <v>3.35</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VzT9Oq0BspXKxLTNf2eXmHCLFPAh9DHg0jvYpgxkdoVVW8QqJb4nLlDNyWzRllfzR7hKTQGM6vuTad3bzpYqw==" saltValue="adhzdda7UsulNrrvUwaD6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2020-03-10T06:17:21Z</cp:lastPrinted>
  <dcterms:created xsi:type="dcterms:W3CDTF">2020-02-10T06:13:34Z</dcterms:created>
  <dcterms:modified xsi:type="dcterms:W3CDTF">2020-10-05T01:01:01Z</dcterms:modified>
  <cp:category/>
</cp:coreProperties>
</file>