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CO34" i="9" s="1"/>
  <c r="BW34" i="9"/>
  <c r="BW35" i="9" s="1"/>
  <c r="BW36" i="9" s="1"/>
  <c r="BW37" i="9" s="1"/>
  <c r="BW38" i="9" s="1"/>
  <c r="BW39" i="9" s="1"/>
  <c r="BW40" i="9" s="1"/>
</calcChain>
</file>

<file path=xl/sharedStrings.xml><?xml version="1.0" encoding="utf-8"?>
<sst xmlns="http://schemas.openxmlformats.org/spreadsheetml/2006/main" count="1069" uniqueCount="554">
  <si>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</si>
  <si>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</si>
  <si>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</si>
  <si>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</si>
  <si>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</si>
  <si>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</si>
  <si>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</si>
  <si>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</si>
  <si>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</si>
  <si>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</si>
  <si>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</si>
  <si>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</si>
  <si>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</si>
  <si>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</si>
  <si>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</si>
  <si>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</si>
  <si>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</si>
  <si>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</si>
  <si>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</si>
  <si>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</si>
  <si>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</si>
  <si>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</si>
  <si>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</si>
  <si>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</si>
  <si>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</si>
  <si>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</si>
  <si>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</si>
  <si>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</si>
  <si>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</si>
  <si>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</si>
  <si>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</si>
  <si>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</si>
  <si>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</si>
  <si>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</si>
  <si>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</si>
  <si>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</si>
  <si>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</si>
  <si>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</si>
  <si>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</si>
  <si>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</si>
  <si>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</si>
  <si>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</si>
  <si>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</si>
  <si>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</si>
  <si>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</si>
  <si>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</si>
  <si>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</si>
  <si>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</si>
  <si>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</si>
  <si>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</si>
  <si>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</si>
  <si>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</si>
  <si>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</si>
  <si>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</si>
  <si>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</si>
  <si>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</si>
  <si>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</si>
  <si>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</si>
  <si>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</si>
  <si>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</si>
  <si>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</si>
  <si>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</si>
  <si>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</si>
  <si>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</si>
  <si>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</si>
  <si>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</si>
  <si>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</si>
  <si>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</si>
  <si>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</si>
  <si>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</si>
  <si>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</si>
  <si>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</si>
  <si>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</si>
  <si>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</si>
  <si>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</si>
  <si>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</si>
  <si>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</si>
  <si>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</si>
  <si>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</si>
  <si>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</si>
  <si>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</si>
  <si>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</si>
  <si>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</si>
  <si>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</si>
  <si>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</si>
  <si>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</si>
  <si>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</si>
  <si>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</si>
  <si>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</si>
  <si>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</si>
  <si>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</si>
  <si>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</si>
  <si>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</si>
  <si>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</si>
  <si>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</si>
  <si>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</si>
  <si>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</si>
  <si>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</si>
  <si>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</si>
  <si>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</si>
  <si>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</si>
  <si>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</si>
  <si>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</si>
  <si>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</si>
  <si>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</si>
  <si>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</si>
  <si>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</si>
  <si>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</si>
  <si>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</si>
  <si>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</si>
  <si>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</si>
  <si>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</si>
  <si>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</si>
  <si>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</si>
  <si>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</si>
  <si>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</si>
  <si>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</si>
  <si>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</si>
  <si>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</si>
  <si>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</si>
  <si>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</si>
  <si>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</si>
  <si>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</si>
  <si>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</si>
  <si>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</si>
  <si>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</si>
  <si>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</si>
  <si>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</si>
  <si>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</si>
  <si>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</si>
  <si>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</si>
  <si>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</si>
  <si>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</si>
  <si>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</si>
  <si>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</si>
  <si>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</si>
  <si>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</si>
  <si>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</si>
  <si>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</si>
  <si>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</si>
  <si>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</si>
  <si>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</si>
  <si>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</si>
  <si>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</si>
  <si>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</si>
  <si>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</si>
  <si>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</si>
  <si>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</si>
  <si>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</si>
  <si>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</si>
  <si>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</si>
  <si>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</si>
  <si>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</si>
  <si>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</si>
  <si>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</si>
  <si>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</si>
  <si>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</si>
  <si>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</si>
  <si>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</si>
  <si>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</si>
  <si>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</si>
  <si>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</si>
  <si>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</si>
  <si>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</si>
  <si>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</si>
  <si>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</si>
  <si>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</si>
  <si>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</si>
  <si>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</si>
  <si>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</si>
  <si>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</si>
  <si>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</si>
  <si>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</si>
  <si>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</si>
  <si>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</si>
  <si>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</si>
  <si>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</si>
  <si>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</si>
  <si>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</si>
  <si>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</si>
  <si>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</si>
  <si>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</si>
  <si>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</si>
  <si>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</si>
  <si>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</si>
  <si>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</si>
  <si>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</si>
  <si>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</si>
  <si>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</si>
  <si>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</si>
  <si>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</si>
  <si>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</si>
  <si>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</si>
  <si>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</si>
  <si>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</si>
  <si>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</si>
  <si>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</si>
  <si>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</si>
  <si>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</si>
  <si>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</si>
  <si>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</si>
  <si>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</si>
  <si>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</si>
  <si>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</si>
  <si>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</si>
  <si>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</si>
  <si>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</si>
  <si>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</si>
  <si>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</si>
  <si>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</si>
  <si>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</si>
  <si>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</si>
  <si>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</si>
  <si>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</si>
  <si>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</si>
  <si>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</si>
  <si>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</si>
  <si>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</si>
  <si>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</si>
  <si>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</si>
  <si>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</si>
  <si>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</si>
  <si>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</si>
  <si>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</si>
  <si>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</si>
  <si>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</si>
  <si>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</si>
  <si>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</si>
  <si>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</si>
  <si>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</si>
  <si>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</si>
  <si>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</si>
  <si>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</si>
  <si>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</si>
  <si>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</si>
  <si>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</si>
  <si>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</si>
  <si>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</si>
  <si>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</si>
  <si>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</si>
  <si>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</si>
  <si>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</si>
  <si>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</si>
  <si>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</si>
  <si>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</si>
  <si>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</si>
  <si>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</si>
  <si>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</si>
  <si>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</si>
  <si>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</si>
  <si>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</si>
  <si>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</si>
  <si>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</si>
  <si>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</si>
  <si>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</si>
  <si>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</si>
  <si>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</si>
  <si>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</si>
  <si>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</si>
  <si>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</si>
  <si>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</si>
  <si>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</si>
  <si>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</si>
  <si>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</si>
  <si>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</si>
  <si>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</si>
  <si>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</si>
  <si>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</si>
  <si>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</si>
  <si>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</si>
  <si>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</si>
  <si>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</si>
  <si>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</si>
  <si>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</si>
  <si>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</si>
  <si>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</si>
  <si>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</si>
  <si>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</si>
  <si>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</si>
  <si>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</si>
  <si>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</si>
  <si>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</si>
  <si>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</si>
  <si>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</si>
  <si>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</si>
  <si>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</si>
  <si>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</si>
  <si>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</si>
  <si>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</si>
  <si>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</si>
  <si>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</si>
  <si>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</si>
  <si>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</si>
  <si>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</si>
  <si>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</si>
  <si>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</si>
  <si>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</si>
  <si>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</si>
  <si>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</si>
  <si>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</si>
  <si>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</si>
  <si>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</si>
  <si>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</si>
  <si>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</si>
  <si>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</si>
  <si>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</si>
  <si>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</si>
  <si>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</si>
  <si>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</si>
  <si>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</si>
  <si>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</si>
  <si>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</si>
  <si>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</si>
  <si>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</si>
  <si>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</si>
  <si>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</si>
  <si>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</si>
  <si>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</si>
  <si>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</si>
  <si>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</si>
  <si>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</si>
  <si>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</si>
  <si>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</si>
  <si>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</si>
  <si>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</si>
  <si>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</si>
  <si>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</si>
  <si>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</si>
  <si>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</si>
  <si>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</si>
  <si>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</si>
  <si>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</si>
  <si>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</si>
  <si>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</si>
  <si>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</si>
  <si>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</si>
  <si>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</si>
  <si>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</si>
  <si>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</si>
  <si>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</si>
  <si>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</si>
  <si>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</si>
  <si>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</si>
  <si>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</si>
  <si>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</si>
  <si>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</si>
  <si>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</si>
  <si>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</si>
  <si>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</si>
  <si>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</si>
  <si>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</si>
  <si>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</si>
  <si>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</si>
  <si>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</si>
  <si>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</si>
  <si>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</si>
  <si>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</si>
  <si>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</si>
  <si>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</si>
  <si>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</si>
  <si>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</si>
  <si>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</si>
  <si>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</si>
  <si>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</si>
  <si>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</si>
  <si>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</si>
  <si>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</si>
  <si>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</si>
  <si>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</si>
  <si>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</si>
  <si>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</si>
  <si>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</si>
  <si>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</si>
  <si>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</si>
  <si>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</si>
  <si>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</si>
  <si>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</si>
  <si>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</si>
  <si>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</si>
  <si>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</si>
  <si>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</si>
  <si>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</si>
  <si>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</si>
  <si>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</si>
  <si>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</si>
  <si>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</si>
  <si>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</si>
  <si>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</si>
  <si>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</si>
  <si>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</si>
  <si>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</si>
  <si>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</si>
  <si>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</si>
  <si>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</si>
  <si>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</si>
  <si>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</si>
  <si>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</si>
  <si>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</si>
  <si>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</si>
  <si>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</si>
  <si>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</si>
  <si>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</si>
  <si>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</si>
  <si>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</si>
  <si>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</si>
  <si>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</si>
  <si>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</si>
  <si>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</si>
  <si>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</si>
  <si>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</si>
  <si>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</si>
  <si>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</si>
  <si>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</si>
  <si>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</si>
  <si>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</si>
  <si>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</si>
  <si>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</si>
  <si>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</si>
  <si>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</si>
  <si>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</si>
  <si>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</si>
  <si>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</si>
  <si>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</si>
  <si>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</si>
  <si>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</si>
  <si>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</si>
  <si>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</si>
  <si>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</si>
  <si>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</si>
  <si>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</si>
  <si>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</si>
  <si>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</si>
  <si>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</si>
  <si>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</si>
  <si>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</si>
  <si>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</si>
  <si>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</si>
  <si>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</si>
  <si>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</si>
  <si>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</si>
  <si>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</si>
  <si>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</si>
  <si>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</si>
  <si>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</si>
  <si>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</si>
  <si>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</si>
  <si>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</si>
  <si>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</si>
  <si>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</si>
  <si>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</si>
  <si>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</si>
  <si>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</si>
  <si>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</si>
  <si>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</si>
  <si>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</si>
  <si>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</si>
  <si>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</si>
  <si>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</si>
  <si>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</si>
  <si>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</si>
  <si>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</si>
  <si>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</si>
  <si>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</si>
  <si>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</si>
  <si>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</si>
  <si>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</si>
  <si>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</si>
  <si>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</si>
  <si>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</si>
  <si>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</si>
  <si>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</si>
  <si>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</si>
  <si>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</si>
  <si>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</si>
  <si>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</si>
  <si>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</si>
  <si>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</si>
  <si>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</si>
  <si>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</si>
  <si>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</si>
  <si>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</si>
  <si>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</si>
  <si>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</si>
  <si>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</si>
  <si>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</si>
  <si>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</si>
  <si>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</si>
  <si>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</si>
  <si>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</si>
  <si>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</si>
  <si>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</si>
  <si>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</si>
  <si>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</si>
  <si>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</si>
  <si>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</si>
  <si>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</si>
  <si>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</si>
  <si>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</si>
  <si>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</si>
  <si>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</si>
  <si>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</si>
  <si>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</si>
  <si>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</si>
  <si>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</si>
  <si>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</si>
  <si>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</si>
  <si>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</si>
  <si>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</si>
  <si>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</si>
  <si>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</si>
  <si>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</si>
  <si>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</si>
  <si>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</si>
  <si>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</si>
  <si>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</si>
  <si>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</si>
  <si>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0.97</t>
  </si>
  <si>
    <t>一般会計</t>
  </si>
  <si>
    <t>介護保険事業特別会計</t>
  </si>
  <si>
    <t>簡易水道事業特別会計</t>
  </si>
  <si>
    <t>国民健康保険事業特別会計</t>
  </si>
  <si>
    <t>後期高齢者医療特別会計</t>
  </si>
  <si>
    <t>農業用水供給事業特別会計</t>
  </si>
  <si>
    <t>鉄道経営対策事業基金特別会計</t>
  </si>
  <si>
    <t>その他会計（赤字）</t>
  </si>
  <si>
    <t>その他会計（黒字）</t>
  </si>
  <si>
    <t>-</t>
    <phoneticPr fontId="2"/>
  </si>
  <si>
    <t>-</t>
    <phoneticPr fontId="2"/>
  </si>
  <si>
    <t>簡易水道事業特別会計</t>
    <phoneticPr fontId="5"/>
  </si>
  <si>
    <t>熊本県市町村総合事務組合</t>
    <rPh sb="0" eb="3">
      <t>クマモトケン</t>
    </rPh>
    <rPh sb="3" eb="6">
      <t>シチョウソン</t>
    </rPh>
    <rPh sb="6" eb="8">
      <t>ソウゴウ</t>
    </rPh>
    <rPh sb="8" eb="10">
      <t>ジム</t>
    </rPh>
    <rPh sb="10" eb="12">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</si>
  <si>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</si>
  <si>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阿蘇広域行政事務組合（湯の里荘特別会計）</t>
    <rPh sb="0" eb="2">
      <t>アソ</t>
    </rPh>
    <rPh sb="2" eb="4">
      <t>コウイキ</t>
    </rPh>
    <rPh sb="4" eb="6">
      <t>ギョウセイ</t>
    </rPh>
    <rPh sb="6" eb="8">
      <t>ジム</t>
    </rPh>
    <rPh sb="8" eb="10">
      <t>クミアイ</t>
    </rPh>
    <rPh sb="11" eb="12">
      <t>ユ</t>
    </rPh>
    <rPh sb="13" eb="14">
      <t>サト</t>
    </rPh>
    <rPh sb="14" eb="15">
      <t>ソウ</t>
    </rPh>
    <rPh sb="15" eb="17">
      <t>トクベツ</t>
    </rPh>
    <rPh sb="17" eb="19">
      <t>カイケイ</t>
    </rPh>
    <phoneticPr fontId="2"/>
  </si>
  <si>
    <t>阿蘇広域行政事務組合（阿蘇ふるさと市町村圏特別会計）</t>
    <rPh sb="0" eb="2">
      <t>アソ</t>
    </rPh>
    <rPh sb="2" eb="4">
      <t>コウイキ</t>
    </rPh>
    <rPh sb="4" eb="6">
      <t>ギョウセイ</t>
    </rPh>
    <rPh sb="6" eb="8">
      <t>ジム</t>
    </rPh>
    <rPh sb="8" eb="10">
      <t>クミアイ</t>
    </rPh>
    <rPh sb="11" eb="13">
      <t>アソ</t>
    </rPh>
    <rPh sb="17" eb="20">
      <t>シチョウソン</t>
    </rPh>
    <rPh sb="20" eb="21">
      <t>ケン</t>
    </rPh>
    <rPh sb="21" eb="23">
      <t>トクベツ</t>
    </rPh>
    <rPh sb="23" eb="25">
      <t>カイケイ</t>
    </rPh>
    <phoneticPr fontId="2"/>
  </si>
  <si>
    <t>阿蘇広域行政事務組合（阿蘇圏域市町村緊急通報システム事業特別会計）</t>
    <rPh sb="0" eb="2">
      <t>アソ</t>
    </rPh>
    <rPh sb="2" eb="4">
      <t>コウイキ</t>
    </rPh>
    <rPh sb="4" eb="6">
      <t>ギョウセイ</t>
    </rPh>
    <rPh sb="6" eb="8">
      <t>ジム</t>
    </rPh>
    <rPh sb="8" eb="10">
      <t>クミアイ</t>
    </rPh>
    <rPh sb="11" eb="13">
      <t>アソ</t>
    </rPh>
    <rPh sb="13" eb="15">
      <t>ケンイキ</t>
    </rPh>
    <rPh sb="15" eb="18">
      <t>シチョウソン</t>
    </rPh>
    <rPh sb="18" eb="20">
      <t>キンキュウ</t>
    </rPh>
    <rPh sb="20" eb="22">
      <t>ツウホウ</t>
    </rPh>
    <rPh sb="26" eb="28">
      <t>ジギョウ</t>
    </rPh>
    <rPh sb="28" eb="30">
      <t>トクベツ</t>
    </rPh>
    <rPh sb="30" eb="3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</si>
  <si>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</si>
  <si>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</si>
  <si>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</si>
  <si>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</si>
  <si>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南阿蘇鉄道株式会社</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</si>
  <si>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</si>
  <si>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</si>
  <si>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</si>
  <si>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</si>
  <si>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</si>
  <si>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</si>
  <si>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</si>
  <si>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</si>
  <si>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</si>
  <si>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</si>
  <si>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</si>
  <si>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</si>
  <si>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</si>
  <si>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</si>
  <si>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平成23年度より一歩ずつ確実に減少し、改善傾向にある。類似団体との比較においても平成26年度以降は低い水準で推移している。改善の主な要因として「償還額＞借入額」を原則とし、事業を精査したこと、また、精査した事業実施にあたり、国・県補助金及び少しでも交付税措置の大きい地方債を活用してきたことである。
　将来負担比率は平成23年度以降「-」となっている。今後も交付税措置の大きい地方債を活用し、安定した財政運営を継続していきたいと考えている。
　しかしながら、平成28年熊本地震の発生により、今後数年は復旧復興に係る地方債の借入を予定しており、これまでのような改善傾向の維持は難しいと見込んでいる。</t>
    <rPh sb="1" eb="3">
      <t>ジッシツ</t>
    </rPh>
    <rPh sb="3" eb="6">
      <t>コウサイヒ</t>
    </rPh>
    <rPh sb="6" eb="8">
      <t>ヒリツ</t>
    </rPh>
    <rPh sb="10" eb="12">
      <t>ヘイセイ</t>
    </rPh>
    <rPh sb="14" eb="15">
      <t>ネン</t>
    </rPh>
    <rPh sb="15" eb="16">
      <t>ド</t>
    </rPh>
    <rPh sb="18" eb="20">
      <t>イッポ</t>
    </rPh>
    <rPh sb="22" eb="24">
      <t>カクジツ</t>
    </rPh>
    <rPh sb="25" eb="27">
      <t>ゲンショウ</t>
    </rPh>
    <rPh sb="29" eb="31">
      <t>カイゼン</t>
    </rPh>
    <rPh sb="31" eb="33">
      <t>ケイコウ</t>
    </rPh>
    <rPh sb="37" eb="39">
      <t>ルイジ</t>
    </rPh>
    <rPh sb="39" eb="41">
      <t>ダンタイ</t>
    </rPh>
    <rPh sb="43" eb="45">
      <t>ヒカク</t>
    </rPh>
    <rPh sb="50" eb="52">
      <t>ヘイセイ</t>
    </rPh>
    <rPh sb="54" eb="55">
      <t>ネン</t>
    </rPh>
    <rPh sb="55" eb="56">
      <t>ド</t>
    </rPh>
    <rPh sb="56" eb="58">
      <t>イコウ</t>
    </rPh>
    <rPh sb="59" eb="60">
      <t>ヒク</t>
    </rPh>
    <rPh sb="61" eb="63">
      <t>スイジュン</t>
    </rPh>
    <rPh sb="64" eb="66">
      <t>スイイ</t>
    </rPh>
    <rPh sb="71" eb="73">
      <t>カイゼン</t>
    </rPh>
    <rPh sb="74" eb="75">
      <t>オモ</t>
    </rPh>
    <rPh sb="76" eb="78">
      <t>ヨウイン</t>
    </rPh>
    <rPh sb="82" eb="84">
      <t>ショウカン</t>
    </rPh>
    <rPh sb="84" eb="85">
      <t>ガク</t>
    </rPh>
    <rPh sb="86" eb="88">
      <t>カリイレ</t>
    </rPh>
    <rPh sb="88" eb="89">
      <t>ガク</t>
    </rPh>
    <rPh sb="91" eb="93">
      <t>ゲンソク</t>
    </rPh>
    <rPh sb="96" eb="98">
      <t>ジギョウ</t>
    </rPh>
    <rPh sb="99" eb="101">
      <t>セイサ</t>
    </rPh>
    <rPh sb="109" eb="111">
      <t>セイサ</t>
    </rPh>
    <rPh sb="113" eb="115">
      <t>ジギョウ</t>
    </rPh>
    <rPh sb="115" eb="117">
      <t>ジッシ</t>
    </rPh>
    <rPh sb="122" eb="123">
      <t>クニ</t>
    </rPh>
    <rPh sb="124" eb="125">
      <t>ケン</t>
    </rPh>
    <rPh sb="125" eb="127">
      <t>ホジョ</t>
    </rPh>
    <rPh sb="127" eb="128">
      <t>キン</t>
    </rPh>
    <rPh sb="128" eb="129">
      <t>オヨ</t>
    </rPh>
    <rPh sb="130" eb="131">
      <t>スコ</t>
    </rPh>
    <rPh sb="134" eb="137">
      <t>コウフゼイ</t>
    </rPh>
    <rPh sb="137" eb="139">
      <t>ソチ</t>
    </rPh>
    <rPh sb="140" eb="141">
      <t>オオ</t>
    </rPh>
    <rPh sb="143" eb="145">
      <t>チホウ</t>
    </rPh>
    <rPh sb="145" eb="146">
      <t>サイ</t>
    </rPh>
    <rPh sb="147" eb="149">
      <t>カツヨウ</t>
    </rPh>
    <rPh sb="161" eb="163">
      <t>ショウライ</t>
    </rPh>
    <rPh sb="163" eb="165">
      <t>フタン</t>
    </rPh>
    <rPh sb="165" eb="167">
      <t>ヒリツ</t>
    </rPh>
    <rPh sb="168" eb="170">
      <t>ヘイセイ</t>
    </rPh>
    <rPh sb="172" eb="173">
      <t>ネン</t>
    </rPh>
    <rPh sb="173" eb="174">
      <t>ド</t>
    </rPh>
    <rPh sb="174" eb="176">
      <t>イコウ</t>
    </rPh>
    <rPh sb="186" eb="188">
      <t>コンゴ</t>
    </rPh>
    <rPh sb="189" eb="192">
      <t>コウフゼイ</t>
    </rPh>
    <rPh sb="192" eb="194">
      <t>ソチ</t>
    </rPh>
    <rPh sb="195" eb="196">
      <t>オオ</t>
    </rPh>
    <rPh sb="198" eb="201">
      <t>チホウサイ</t>
    </rPh>
    <rPh sb="202" eb="204">
      <t>カツヨウ</t>
    </rPh>
    <rPh sb="206" eb="208">
      <t>アンテイ</t>
    </rPh>
    <rPh sb="210" eb="212">
      <t>ザイセイ</t>
    </rPh>
    <rPh sb="212" eb="214">
      <t>ウンエイ</t>
    </rPh>
    <rPh sb="215" eb="217">
      <t>ケイゾク</t>
    </rPh>
    <rPh sb="224" eb="225">
      <t>カンガ</t>
    </rPh>
    <rPh sb="239" eb="241">
      <t>ヘイセイ</t>
    </rPh>
    <rPh sb="243" eb="244">
      <t>ネン</t>
    </rPh>
    <rPh sb="244" eb="246">
      <t>クマモト</t>
    </rPh>
    <rPh sb="246" eb="248">
      <t>ジシン</t>
    </rPh>
    <rPh sb="249" eb="251">
      <t>ハッセイ</t>
    </rPh>
    <rPh sb="255" eb="257">
      <t>コンゴ</t>
    </rPh>
    <rPh sb="257" eb="259">
      <t>スウネン</t>
    </rPh>
    <rPh sb="260" eb="262">
      <t>フッキュウ</t>
    </rPh>
    <rPh sb="262" eb="264">
      <t>フッコウ</t>
    </rPh>
    <rPh sb="265" eb="266">
      <t>カカ</t>
    </rPh>
    <rPh sb="267" eb="269">
      <t>チホウ</t>
    </rPh>
    <rPh sb="269" eb="270">
      <t>サイ</t>
    </rPh>
    <rPh sb="271" eb="273">
      <t>カリイレ</t>
    </rPh>
    <rPh sb="274" eb="276">
      <t>ヨテイ</t>
    </rPh>
    <rPh sb="289" eb="291">
      <t>カイゼン</t>
    </rPh>
    <rPh sb="291" eb="293">
      <t>ケイコウ</t>
    </rPh>
    <rPh sb="294" eb="296">
      <t>イジ</t>
    </rPh>
    <rPh sb="297" eb="298">
      <t>ムズカ</t>
    </rPh>
    <rPh sb="301" eb="303">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</si>
</sst>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80350</c:v>
                </c:pt>
                <c:pt idx="1">
                  <c:v>48791</c:v>
                </c:pt>
                <c:pt idx="2">
                  <c:v>175283</c:v>
                </c:pt>
                <c:pt idx="3">
                  <c:v>218843</c:v>
                </c:pt>
                <c:pt idx="4">
                  <c:v>54399</c:v>
                </c:pt>
              </c:numCache>
            </c:numRef>
          </c:val>
          <c:smooth val="0"/>
        </c:ser>
        <c:dLbls>
          <c:showLegendKey val="0"/>
          <c:showVal val="0"/>
          <c:showCatName val="0"/>
          <c:showSerName val="0"/>
          <c:showPercent val="0"/>
          <c:showBubbleSize val="0"/>
        </c:dLbls>
        <c:marker val="1"/>
        <c:smooth val="0"/>
        <c:axId val="291404416"/>
        <c:axId val="291422976"/>
      </c:lineChart>
      <c:catAx>
        <c:axId val="29140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422976"/>
        <c:crosses val="autoZero"/>
        <c:auto val="1"/>
        <c:lblAlgn val="ctr"/>
        <c:lblOffset val="100"/>
        <c:tickLblSkip val="1"/>
        <c:tickMarkSkip val="1"/>
        <c:noMultiLvlLbl val="0"/>
      </c:catAx>
      <c:valAx>
        <c:axId val="291422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40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3.03</c:v>
                </c:pt>
                <c:pt idx="1">
                  <c:v>5.24</c:v>
                </c:pt>
                <c:pt idx="2">
                  <c:v>2.2599999999999998</c:v>
                </c:pt>
                <c:pt idx="3">
                  <c:v>3.39</c:v>
                </c:pt>
                <c:pt idx="4">
                  <c:v>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41.89</c:v>
                </c:pt>
                <c:pt idx="1">
                  <c:v>43.14</c:v>
                </c:pt>
                <c:pt idx="2">
                  <c:v>47.37</c:v>
                </c:pt>
                <c:pt idx="3">
                  <c:v>46.6</c:v>
                </c:pt>
                <c:pt idx="4">
                  <c:v>50.29</c:v>
                </c:pt>
              </c:numCache>
            </c:numRef>
          </c:val>
        </c:ser>
        <c:dLbls>
          <c:showLegendKey val="0"/>
          <c:showVal val="0"/>
          <c:showCatName val="0"/>
          <c:showSerName val="0"/>
          <c:showPercent val="0"/>
          <c:showBubbleSize val="0"/>
        </c:dLbls>
        <c:gapWidth val="250"/>
        <c:overlap val="100"/>
        <c:axId val="308668672"/>
        <c:axId val="30867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10.050000000000001</c:v>
                </c:pt>
                <c:pt idx="1">
                  <c:v>2.98</c:v>
                </c:pt>
                <c:pt idx="2">
                  <c:v>0.8</c:v>
                </c:pt>
                <c:pt idx="3">
                  <c:v>-0.97</c:v>
                </c:pt>
                <c:pt idx="4">
                  <c:v>5.52</c:v>
                </c:pt>
              </c:numCache>
            </c:numRef>
          </c:val>
          <c:smooth val="0"/>
        </c:ser>
        <c:dLbls>
          <c:showLegendKey val="0"/>
          <c:showVal val="0"/>
          <c:showCatName val="0"/>
          <c:showSerName val="0"/>
          <c:showPercent val="0"/>
          <c:showBubbleSize val="0"/>
        </c:dLbls>
        <c:marker val="1"/>
        <c:smooth val="0"/>
        <c:axId val="308668672"/>
        <c:axId val="308670848"/>
      </c:lineChart>
      <c:catAx>
        <c:axId val="3086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670848"/>
        <c:crosses val="autoZero"/>
        <c:auto val="1"/>
        <c:lblAlgn val="ctr"/>
        <c:lblOffset val="100"/>
        <c:tickLblSkip val="1"/>
        <c:tickMarkSkip val="1"/>
        <c:noMultiLvlLbl val="0"/>
      </c:catAx>
      <c:valAx>
        <c:axId val="30867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農業用水供給事業特別会計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0.27</c:v>
                </c:pt>
                <c:pt idx="4">
                  <c:v>#N/A</c:v>
                </c:pt>
                <c:pt idx="5">
                  <c:v>0.14000000000000001</c:v>
                </c:pt>
                <c:pt idx="6">
                  <c:v>#N/A</c:v>
                </c:pt>
                <c:pt idx="7">
                  <c:v>0.02</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0.02</c:v>
                </c:pt>
                <c:pt idx="4">
                  <c:v>#N/A</c:v>
                </c:pt>
                <c:pt idx="5">
                  <c:v>0.02</c:v>
                </c:pt>
                <c:pt idx="6">
                  <c:v>#N/A</c:v>
                </c:pt>
                <c:pt idx="7">
                  <c:v>0.13</c:v>
                </c:pt>
                <c:pt idx="8">
                  <c:v>#N/A</c:v>
                </c:pt>
                <c:pt idx="9">
                  <c:v>0.12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2.2799999999999998</c:v>
                </c:pt>
                <c:pt idx="4">
                  <c:v>#N/A</c:v>
                </c:pt>
                <c:pt idx="5">
                  <c:v>1.41</c:v>
                </c:pt>
                <c:pt idx="6">
                  <c:v>#N/A</c:v>
                </c:pt>
                <c:pt idx="7">
                  <c:v>1.55</c:v>
                </c:pt>
                <c:pt idx="8">
                  <c:v>#N/A</c:v>
                </c:pt>
                <c:pt idx="9">
                  <c:v>0.22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0.37</c:v>
                </c:pt>
                <c:pt idx="2">
                  <c:v>#N/A</c:v>
                </c:pt>
                <c:pt idx="3">
                  <c:v>0.9</c:v>
                </c:pt>
                <c:pt idx="4">
                  <c:v>#N/A</c:v>
                </c:pt>
                <c:pt idx="5">
                  <c:v>1.35</c:v>
                </c:pt>
                <c:pt idx="6">
                  <c:v>#N/A</c:v>
                </c:pt>
                <c:pt idx="7">
                  <c:v>0.75</c:v>
                </c:pt>
                <c:pt idx="8">
                  <c:v>#N/A</c:v>
                </c:pt>
                <c:pt idx="9">
                  <c:v>0.32</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c:v>
                </c:pt>
                <c:pt idx="2">
                  <c:v>#N/A</c:v>
                </c:pt>
                <c:pt idx="3">
                  <c:v>0.83</c:v>
                </c:pt>
                <c:pt idx="4">
                  <c:v>#N/A</c:v>
                </c:pt>
                <c:pt idx="5">
                  <c:v>0.94</c:v>
                </c:pt>
                <c:pt idx="6">
                  <c:v>#N/A</c:v>
                </c:pt>
                <c:pt idx="7">
                  <c:v>0.12</c:v>
                </c:pt>
                <c:pt idx="8">
                  <c:v>#N/A</c:v>
                </c:pt>
                <c:pt idx="9">
                  <c:v>0.85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2.88</c:v>
                </c:pt>
                <c:pt idx="2">
                  <c:v>#N/A</c:v>
                </c:pt>
                <c:pt idx="3">
                  <c:v>4.96</c:v>
                </c:pt>
                <c:pt idx="4">
                  <c:v>#N/A</c:v>
                </c:pt>
                <c:pt idx="5">
                  <c:v>2.11</c:v>
                </c:pt>
                <c:pt idx="6">
                  <c:v>#N/A</c:v>
                </c:pt>
                <c:pt idx="7">
                  <c:v>3.36</c:v>
                </c:pt>
                <c:pt idx="8">
                  <c:v>#N/A</c:v>
                </c:pt>
                <c:pt idx="9">
                  <c:v>3.28</c:v>
                </c:pt>
              </c:numCache>
            </c:numRef>
          </c:val>
        </c:ser>
        <c:dLbls>
          <c:showLegendKey val="0"/>
          <c:showVal val="0"/>
          <c:showCatName val="0"/>
          <c:showSerName val="0"/>
          <c:showPercent val="0"/>
          <c:showBubbleSize val="0"/>
        </c:dLbls>
        <c:gapWidth val="150"/>
        <c:overlap val="100"/>
        <c:axId val="308773632"/>
        <c:axId val="308775168"/>
      </c:barChart>
      <c:catAx>
        <c:axId val="3087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775168"/>
        <c:crosses val="autoZero"/>
        <c:auto val="1"/>
        <c:lblAlgn val="ctr"/>
        <c:lblOffset val="100"/>
        <c:tickLblSkip val="1"/>
        <c:tickMarkSkip val="1"/>
        <c:noMultiLvlLbl val="0"/>
      </c:catAx>
      <c:valAx>
        <c:axId val="3087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77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533</c:v>
                </c:pt>
                <c:pt idx="5">
                  <c:v>493</c:v>
                </c:pt>
                <c:pt idx="8">
                  <c:v>478</c:v>
                </c:pt>
                <c:pt idx="11">
                  <c:v>461</c:v>
                </c:pt>
                <c:pt idx="14">
                  <c:v>454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58</c:v>
                </c:pt>
                <c:pt idx="6">
                  <c:v>48</c:v>
                </c:pt>
                <c:pt idx="9">
                  <c:v>47</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c:v>
                </c:pt>
                <c:pt idx="3">
                  <c:v>42</c:v>
                </c:pt>
                <c:pt idx="6">
                  <c:v>34</c:v>
                </c:pt>
                <c:pt idx="9">
                  <c:v>33</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709</c:v>
                </c:pt>
                <c:pt idx="3">
                  <c:v>640</c:v>
                </c:pt>
                <c:pt idx="6">
                  <c:v>596</c:v>
                </c:pt>
                <c:pt idx="9">
                  <c:v>558</c:v>
                </c:pt>
                <c:pt idx="12">
                  <c:v>538</c:v>
                </c:pt>
              </c:numCache>
            </c:numRef>
          </c:val>
        </c:ser>
        <c:dLbls>
          <c:showLegendKey val="0"/>
          <c:showVal val="0"/>
          <c:showCatName val="0"/>
          <c:showSerName val="0"/>
          <c:showPercent val="0"/>
          <c:showBubbleSize val="0"/>
        </c:dLbls>
        <c:gapWidth val="100"/>
        <c:overlap val="100"/>
        <c:axId val="308867072"/>
        <c:axId val="30886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271</c:v>
                </c:pt>
                <c:pt idx="2">
                  <c:v>#N/A</c:v>
                </c:pt>
                <c:pt idx="3">
                  <c:v>#N/A</c:v>
                </c:pt>
                <c:pt idx="4">
                  <c:v>248</c:v>
                </c:pt>
                <c:pt idx="5">
                  <c:v>#N/A</c:v>
                </c:pt>
                <c:pt idx="6">
                  <c:v>#N/A</c:v>
                </c:pt>
                <c:pt idx="7">
                  <c:v>201</c:v>
                </c:pt>
                <c:pt idx="8">
                  <c:v>#N/A</c:v>
                </c:pt>
                <c:pt idx="9">
                  <c:v>#N/A</c:v>
                </c:pt>
                <c:pt idx="10">
                  <c:v>178</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308867072"/>
        <c:axId val="308868992"/>
      </c:lineChart>
      <c:catAx>
        <c:axId val="3088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868992"/>
        <c:crosses val="autoZero"/>
        <c:auto val="1"/>
        <c:lblAlgn val="ctr"/>
        <c:lblOffset val="100"/>
        <c:tickLblSkip val="1"/>
        <c:tickMarkSkip val="1"/>
        <c:noMultiLvlLbl val="0"/>
      </c:catAx>
      <c:valAx>
        <c:axId val="30886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8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3727</c:v>
                </c:pt>
                <c:pt idx="5">
                  <c:v>3553</c:v>
                </c:pt>
                <c:pt idx="8">
                  <c:v>3670</c:v>
                </c:pt>
                <c:pt idx="11">
                  <c:v>3730</c:v>
                </c:pt>
                <c:pt idx="14">
                  <c:v>3849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312</c:v>
                </c:pt>
                <c:pt idx="5">
                  <c:v>330</c:v>
                </c:pt>
                <c:pt idx="8">
                  <c:v>183</c:v>
                </c:pt>
                <c:pt idx="11">
                  <c:v>218</c:v>
                </c:pt>
                <c:pt idx="14">
                  <c:v>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2475</c:v>
                </c:pt>
                <c:pt idx="5">
                  <c:v>2463</c:v>
                </c:pt>
                <c:pt idx="8">
                  <c:v>2573</c:v>
                </c:pt>
                <c:pt idx="11">
                  <c:v>2474</c:v>
                </c:pt>
                <c:pt idx="14">
                  <c:v>3319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958</c:v>
                </c:pt>
                <c:pt idx="3">
                  <c:v>842</c:v>
                </c:pt>
                <c:pt idx="6">
                  <c:v>719</c:v>
                </c:pt>
                <c:pt idx="9">
                  <c:v>706</c:v>
                </c:pt>
                <c:pt idx="12">
                  <c:v>612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346</c:v>
                </c:pt>
                <c:pt idx="3">
                  <c:v>289</c:v>
                </c:pt>
                <c:pt idx="6">
                  <c:v>259</c:v>
                </c:pt>
                <c:pt idx="9">
                  <c:v>299</c:v>
                </c:pt>
                <c:pt idx="12">
                  <c:v>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391</c:v>
                </c:pt>
                <c:pt idx="3">
                  <c:v>400</c:v>
                </c:pt>
                <c:pt idx="6">
                  <c:v>367</c:v>
                </c:pt>
                <c:pt idx="9">
                  <c:v>350</c:v>
                </c:pt>
                <c:pt idx="12">
                  <c:v>335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4634</c:v>
                </c:pt>
                <c:pt idx="3">
                  <c:v>4312</c:v>
                </c:pt>
                <c:pt idx="6">
                  <c:v>4474</c:v>
                </c:pt>
                <c:pt idx="9">
                  <c:v>4886</c:v>
                </c:pt>
                <c:pt idx="12">
                  <c:v>4695</c:v>
                </c:pt>
              </c:numCache>
            </c:numRef>
          </c:val>
        </c:ser>
        <c:dLbls>
          <c:showLegendKey val="0"/>
          <c:showVal val="0"/>
          <c:showCatName val="0"/>
          <c:showSerName val="0"/>
          <c:showPercent val="0"/>
          <c:showBubbleSize val="0"/>
        </c:dLbls>
        <c:gapWidth val="100"/>
        <c:overlap val="100"/>
        <c:axId val="309114752"/>
        <c:axId val="30911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9114752"/>
        <c:axId val="309116928"/>
      </c:lineChart>
      <c:catAx>
        <c:axId val="3091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116928"/>
        <c:crosses val="autoZero"/>
        <c:auto val="1"/>
        <c:lblAlgn val="ctr"/>
        <c:lblOffset val="100"/>
        <c:tickLblSkip val="1"/>
        <c:tickMarkSkip val="1"/>
        <c:noMultiLvlLbl val="0"/>
      </c:catAx>
      <c:valAx>
        <c:axId val="30911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1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{B8396962-3E4A-4A3E-A976-47E603318E4D}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{0694070D-1739-4007-B037-38CAC29E6A92}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{69288A8D-5D3F-453C-BE73-DAC120E08B50}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{55369F6D-D52E-443A-B331-F8C6043BB31F}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{008145D8-96CC-499A-ABD7-4F2B0C22453B}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{78A639D6-14DA-4D1C-A9A1-F4952BEA64D0}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{CAD99089-E737-4952-99DD-690C55257389}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{4D67345F-1CE9-4AAB-9A56-D5FEDBEE0061}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{77B8A6E4-5D2A-4C1E-A847-65E449A7256E}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{ACEC79AF-6C5F-46CD-8CC6-F5833E92C868}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09180288"/>
        <c:axId val="309190656"/>
      </c:scatterChart>
      <c:valAx>
        <c:axId val="309180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190656"/>
        <c:crosses val="autoZero"/>
        <c:crossBetween val="midCat"/>
      </c:valAx>
      <c:valAx>
        <c:axId val="309190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18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{9FD296C1-DD25-46A1-9DBC-F2EE28E0E478}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{0084E099-DF81-45F3-89A3-D129377B3A48}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{3A406A59-9371-41BA-8925-F48B0EF341EA}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{1BB345ED-0D1D-4DEA-8008-DF6F7F676D59}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{8F9ECC48-DB97-405F-A42A-5DFA449F7B41}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11.7</c:v>
                </c:pt>
                <c:pt idx="2">
                  <c:v>9.9</c:v>
                </c:pt>
                <c:pt idx="3">
                  <c:v>8.6999999999999993</c:v>
                </c:pt>
                <c:pt idx="4">
                  <c:v>7.5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{C30ACA95-47A6-4E4D-A6D5-6687063A3B9A}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{5F28C1E0-81D8-444A-AE33-C4F5FD882A7E}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{F3EDC916-DCED-4FF3-9895-B916220BDF13}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{29E19C30-C81F-4634-AAF8-93F95B750B1F}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{BB7032B4-827D-4493-8A03-4BB3623B1EB3}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309220096"/>
        <c:axId val="309222016"/>
      </c:scatterChart>
      <c:valAx>
        <c:axId val="30922009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222016"/>
        <c:crosses val="autoZero"/>
        <c:crossBetween val="midCat"/>
      </c:valAx>
      <c:valAx>
        <c:axId val="30922201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2200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ここ数年徐々に減少してきてはいるが、</a:t>
          </a:r>
          <a:r>
            <a:rPr kumimoji="1" lang="ja-JP" altLang="en-US"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熊本地震の発生により災害復旧及び復旧・復興に係る地方債の発行を予定している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今後、地方債発行を伴う</a:t>
          </a:r>
          <a:r>
            <a:rPr kumimoji="1" lang="ja-JP" altLang="en-US" sz="1400">
              <a:solidFill>
                <a:schemeClr val="dk1"/>
              </a:solidFill>
              <a:effectLst/>
              <a:latin typeface="+mn-lt"/>
              <a:ea typeface="+mn-ea"/>
              <a:cs typeface="+mn-cs"/>
            </a:rPr>
            <a:t>新規事業については更なる精査を行っていく。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起債残高の減少が大きな要因であり、</a:t>
          </a:r>
          <a:r>
            <a:rPr lang="ja-JP" altLang="en-US" sz="1400" b="0" i="0" baseline="0">
              <a:solidFill>
                <a:schemeClr val="dk1"/>
              </a:solidFill>
              <a:effectLst/>
              <a:latin typeface="+mn-lt"/>
              <a:ea typeface="+mn-ea"/>
              <a:cs typeface="+mn-cs"/>
            </a:rPr>
            <a:t>必要な事業の精査を行い、</a:t>
          </a:r>
          <a:r>
            <a:rPr lang="ja-JP" altLang="ja-JP" sz="1400" b="0" i="0" baseline="0">
              <a:solidFill>
                <a:schemeClr val="dk1"/>
              </a:solidFill>
              <a:effectLst/>
              <a:latin typeface="+mn-lt"/>
              <a:ea typeface="+mn-ea"/>
              <a:cs typeface="+mn-cs"/>
            </a:rPr>
            <a:t>今後も健全な財政運営に努めていく。</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
4,884,429
4,701,225
95,747
2,887,746
4,695,317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a:t>
          </a:r>
          <a:r>
            <a:rPr kumimoji="1" lang="en-US" altLang="ja-JP" sz="1400">
              <a:latin typeface="ＭＳ Ｐゴシック"/>
            </a:rPr>
            <a:t>23</a:t>
          </a:r>
          <a:r>
            <a:rPr kumimoji="1" lang="ja-JP" altLang="en-US" sz="1400">
              <a:latin typeface="ＭＳ Ｐゴシック"/>
            </a:rPr>
            <a:t>年以降はほぼ同水準であり、全国平均・熊本県平均を下回っている。</a:t>
          </a:r>
          <a:endParaRPr kumimoji="1" lang="en-US" altLang="ja-JP" sz="1400">
            <a:latin typeface="ＭＳ Ｐゴシック"/>
          </a:endParaRPr>
        </a:p>
        <a:p>
          <a:r>
            <a:rPr kumimoji="1" lang="ja-JP" altLang="en-US" sz="1400">
              <a:latin typeface="ＭＳ Ｐゴシック"/>
            </a:rPr>
            <a:t>本町の基幹産業である農業者の所得向上対策や税収等の自主財源確保を図る必要がある。</a:t>
          </a:r>
          <a:endParaRPr kumimoji="1" lang="en-US" altLang="ja-JP"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前年度より</a:t>
          </a:r>
          <a:r>
            <a:rPr kumimoji="1" lang="en-US" altLang="ja-JP" sz="1400">
              <a:latin typeface="ＭＳ Ｐゴシック"/>
            </a:rPr>
            <a:t>4.8</a:t>
          </a:r>
          <a:r>
            <a:rPr kumimoji="1" lang="ja-JP" altLang="en-US" sz="1400">
              <a:latin typeface="ＭＳ Ｐゴシック"/>
            </a:rPr>
            <a:t>％の減少となっている。主な要因としては地方交付税及び地方消費税交付金の増額と考えられる。</a:t>
          </a:r>
          <a:endParaRPr kumimoji="1" lang="en-US" altLang="ja-JP" sz="1400">
            <a:latin typeface="ＭＳ Ｐゴシック"/>
          </a:endParaRPr>
        </a:p>
        <a:p>
          <a:r>
            <a:rPr kumimoji="1" lang="ja-JP" altLang="en-US" sz="1400">
              <a:latin typeface="ＭＳ Ｐゴシック"/>
            </a:rPr>
            <a:t>　普通交付税については、Ｈ</a:t>
          </a:r>
          <a:r>
            <a:rPr kumimoji="1" lang="en-US" altLang="ja-JP" sz="1400">
              <a:latin typeface="ＭＳ Ｐゴシック"/>
            </a:rPr>
            <a:t>27</a:t>
          </a:r>
          <a:r>
            <a:rPr kumimoji="1" lang="ja-JP" altLang="en-US" sz="1400">
              <a:latin typeface="ＭＳ Ｐゴシック"/>
            </a:rPr>
            <a:t>国勢調査人口の減により、今後減額を見込んでおり、経常収支比率の維持向上のためには、より一層の歳出精査が必要となる。</a:t>
          </a:r>
          <a:endParaRPr kumimoji="1" lang="en-US" altLang="ja-JP"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62</xdr:row>
      <xdr:rowOff>140970</xdr:rowOff>
    </xdr:to>
    <xdr:cxnSp macro="">
      <xdr:nvCxnSpPr>
        <xdr:cNvPr id="130" name="直線コネクタ 129"/>
        <xdr:cNvCxnSpPr/>
      </xdr:nvCxnSpPr>
      <xdr:spPr>
        <a:xfrm flipV="1">
          <a:off x="4114800" y="10539222"/>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62</xdr:row>
      <xdr:rowOff>140970</xdr:rowOff>
    </xdr:to>
    <xdr:cxnSp macro="">
      <xdr:nvCxnSpPr>
        <xdr:cNvPr id="133" name="直線コネクタ 132"/>
        <xdr:cNvCxnSpPr/>
      </xdr:nvCxnSpPr>
      <xdr:spPr>
        <a:xfrm>
          <a:off x="3225800" y="106791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68580</xdr:rowOff>
    </xdr:to>
    <xdr:cxnSp macro="">
      <xdr:nvCxnSpPr>
        <xdr:cNvPr id="136" name="直線コネクタ 135"/>
        <xdr:cNvCxnSpPr/>
      </xdr:nvCxnSpPr>
      <xdr:spPr>
        <a:xfrm flipV="1">
          <a:off x="2336800" y="1067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92710</xdr:rowOff>
    </xdr:to>
    <xdr:cxnSp macro="">
      <xdr:nvCxnSpPr>
        <xdr:cNvPr id="139" name="直線コネクタ 138"/>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29972</xdr:rowOff>
    </xdr:from>
    <xdr:to>
      <xdr:col>7</xdr:col>
      <xdr:colOff>203200</xdr:colOff>
      <xdr:row>61</xdr:row>
      <xdr:rowOff>131572</xdr:rowOff>
    </xdr:to>
    <xdr:sp macro="" textlink="">
      <xdr:nvSpPr>
        <xdr:cNvPr id="149" name="円/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1" name="円/楕円 150"/>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2" name="テキスト ボックス 151"/>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7" name="円/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128287</xdr:rowOff>
    </xdr:from>
    <xdr:ext cx="762000" cy="259045"/>
    <xdr:sp macro="" textlink="">
      <xdr:nvSpPr>
        <xdr:cNvPr id="158" name="テキスト ボックス 157"/>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[249,950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類似団体との比較ではこれまで大きく下回っていた状況ではあるが、平成</a:t>
          </a:r>
          <a:r>
            <a:rPr kumimoji="1" lang="en-US" altLang="ja-JP" sz="1400">
              <a:latin typeface="ＭＳ Ｐゴシック"/>
            </a:rPr>
            <a:t>27</a:t>
          </a:r>
          <a:r>
            <a:rPr kumimoji="1" lang="ja-JP" altLang="en-US" sz="1400">
              <a:latin typeface="ＭＳ Ｐゴシック"/>
            </a:rPr>
            <a:t>年度に大幅に増加した。</a:t>
          </a:r>
          <a:endParaRPr kumimoji="1" lang="en-US" altLang="ja-JP" sz="1400">
            <a:latin typeface="ＭＳ Ｐゴシック"/>
          </a:endParaRPr>
        </a:p>
        <a:p>
          <a:r>
            <a:rPr kumimoji="1" lang="ja-JP" altLang="en-US" sz="1400">
              <a:latin typeface="ＭＳ Ｐゴシック"/>
            </a:rPr>
            <a:t>　主な要因は、ふるさと納税に係る寄附金が約</a:t>
          </a:r>
          <a:r>
            <a:rPr kumimoji="1" lang="en-US" altLang="ja-JP" sz="1400">
              <a:latin typeface="ＭＳ Ｐゴシック"/>
            </a:rPr>
            <a:t>2</a:t>
          </a:r>
          <a:r>
            <a:rPr kumimoji="1" lang="ja-JP" altLang="en-US" sz="1400">
              <a:latin typeface="ＭＳ Ｐゴシック"/>
            </a:rPr>
            <a:t>億円増となり、お礼の品等に係る物件費の増によるものである。</a:t>
          </a:r>
          <a:endParaRPr kumimoji="1" lang="en-US" altLang="ja-JP"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170951</xdr:rowOff>
    </xdr:from>
    <xdr:to>
      <xdr:col>7</xdr:col>
      <xdr:colOff>152400</xdr:colOff>
      <xdr:row>84</xdr:row>
      <xdr:rowOff>1916</xdr:rowOff>
    </xdr:to>
    <xdr:cxnSp macro="">
      <xdr:nvCxnSpPr>
        <xdr:cNvPr id="193" name="直線コネクタ 192"/>
        <xdr:cNvCxnSpPr/>
      </xdr:nvCxnSpPr>
      <xdr:spPr>
        <a:xfrm>
          <a:off x="4114800" y="14229851"/>
          <a:ext cx="838200" cy="1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93819</xdr:rowOff>
    </xdr:from>
    <xdr:to>
      <xdr:col>6</xdr:col>
      <xdr:colOff>0</xdr:colOff>
      <xdr:row>82</xdr:row>
      <xdr:rowOff>170951</xdr:rowOff>
    </xdr:to>
    <xdr:cxnSp macro="">
      <xdr:nvCxnSpPr>
        <xdr:cNvPr id="196" name="直線コネクタ 195"/>
        <xdr:cNvCxnSpPr/>
      </xdr:nvCxnSpPr>
      <xdr:spPr>
        <a:xfrm>
          <a:off x="3225800" y="14152719"/>
          <a:ext cx="889000" cy="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73651</xdr:rowOff>
    </xdr:from>
    <xdr:to>
      <xdr:col>4</xdr:col>
      <xdr:colOff>482600</xdr:colOff>
      <xdr:row>82</xdr:row>
      <xdr:rowOff>93819</xdr:rowOff>
    </xdr:to>
    <xdr:cxnSp macro="">
      <xdr:nvCxnSpPr>
        <xdr:cNvPr id="199" name="直線コネクタ 198"/>
        <xdr:cNvCxnSpPr/>
      </xdr:nvCxnSpPr>
      <xdr:spPr>
        <a:xfrm>
          <a:off x="2336800" y="14132551"/>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55806</xdr:rowOff>
    </xdr:from>
    <xdr:to>
      <xdr:col>3</xdr:col>
      <xdr:colOff>279400</xdr:colOff>
      <xdr:row>82</xdr:row>
      <xdr:rowOff>73651</xdr:rowOff>
    </xdr:to>
    <xdr:cxnSp macro="">
      <xdr:nvCxnSpPr>
        <xdr:cNvPr id="202" name="直線コネクタ 201"/>
        <xdr:cNvCxnSpPr/>
      </xdr:nvCxnSpPr>
      <xdr:spPr>
        <a:xfrm>
          <a:off x="1447800" y="14114706"/>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122566</xdr:rowOff>
    </xdr:from>
    <xdr:to>
      <xdr:col>7</xdr:col>
      <xdr:colOff>203200</xdr:colOff>
      <xdr:row>84</xdr:row>
      <xdr:rowOff>52716</xdr:rowOff>
    </xdr:to>
    <xdr:sp macro="" textlink="">
      <xdr:nvSpPr>
        <xdr:cNvPr id="212" name="円/楕円 211"/>
        <xdr:cNvSpPr/>
      </xdr:nvSpPr>
      <xdr:spPr>
        <a:xfrm>
          <a:off x="4902200" y="143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139093</xdr:rowOff>
    </xdr:from>
    <xdr:ext cx="762000" cy="259045"/>
    <xdr:sp macro="" textlink="">
      <xdr:nvSpPr>
        <xdr:cNvPr id="213" name="人件費・物件費等の状況該当値テキスト"/>
        <xdr:cNvSpPr txBox="1"/>
      </xdr:nvSpPr>
      <xdr:spPr>
        <a:xfrm>
          <a:off x="5041900" y="141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249,950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120151</xdr:rowOff>
    </xdr:from>
    <xdr:to>
      <xdr:col>6</xdr:col>
      <xdr:colOff>50800</xdr:colOff>
      <xdr:row>83</xdr:row>
      <xdr:rowOff>50301</xdr:rowOff>
    </xdr:to>
    <xdr:sp macro="" textlink="">
      <xdr:nvSpPr>
        <xdr:cNvPr id="214" name="円/楕円 213"/>
        <xdr:cNvSpPr/>
      </xdr:nvSpPr>
      <xdr:spPr>
        <a:xfrm>
          <a:off x="4064000" y="141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60478</xdr:rowOff>
    </xdr:from>
    <xdr:ext cx="736600" cy="259045"/>
    <xdr:sp macro="" textlink="">
      <xdr:nvSpPr>
        <xdr:cNvPr id="215" name="テキスト ボックス 214"/>
        <xdr:cNvSpPr txBox="1"/>
      </xdr:nvSpPr>
      <xdr:spPr>
        <a:xfrm>
          <a:off x="3733800" y="1394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43019</xdr:rowOff>
    </xdr:from>
    <xdr:to>
      <xdr:col>4</xdr:col>
      <xdr:colOff>533400</xdr:colOff>
      <xdr:row>82</xdr:row>
      <xdr:rowOff>144619</xdr:rowOff>
    </xdr:to>
    <xdr:sp macro="" textlink="">
      <xdr:nvSpPr>
        <xdr:cNvPr id="216" name="円/楕円 215"/>
        <xdr:cNvSpPr/>
      </xdr:nvSpPr>
      <xdr:spPr>
        <a:xfrm>
          <a:off x="3175000" y="141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154796</xdr:rowOff>
    </xdr:from>
    <xdr:ext cx="762000" cy="259045"/>
    <xdr:sp macro="" textlink="">
      <xdr:nvSpPr>
        <xdr:cNvPr id="217" name="テキスト ボックス 216"/>
        <xdr:cNvSpPr txBox="1"/>
      </xdr:nvSpPr>
      <xdr:spPr>
        <a:xfrm>
          <a:off x="2844800" y="1387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22851</xdr:rowOff>
    </xdr:from>
    <xdr:to>
      <xdr:col>3</xdr:col>
      <xdr:colOff>330200</xdr:colOff>
      <xdr:row>82</xdr:row>
      <xdr:rowOff>124451</xdr:rowOff>
    </xdr:to>
    <xdr:sp macro="" textlink="">
      <xdr:nvSpPr>
        <xdr:cNvPr id="218" name="円/楕円 217"/>
        <xdr:cNvSpPr/>
      </xdr:nvSpPr>
      <xdr:spPr>
        <a:xfrm>
          <a:off x="2286000" y="140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134628</xdr:rowOff>
    </xdr:from>
    <xdr:ext cx="762000" cy="259045"/>
    <xdr:sp macro="" textlink="">
      <xdr:nvSpPr>
        <xdr:cNvPr id="219" name="テキスト ボックス 218"/>
        <xdr:cNvSpPr txBox="1"/>
      </xdr:nvSpPr>
      <xdr:spPr>
        <a:xfrm>
          <a:off x="1955800" y="13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5006</xdr:rowOff>
    </xdr:from>
    <xdr:to>
      <xdr:col>2</xdr:col>
      <xdr:colOff>127000</xdr:colOff>
      <xdr:row>82</xdr:row>
      <xdr:rowOff>106606</xdr:rowOff>
    </xdr:to>
    <xdr:sp macro="" textlink="">
      <xdr:nvSpPr>
        <xdr:cNvPr id="220" name="円/楕円 219"/>
        <xdr:cNvSpPr/>
      </xdr:nvSpPr>
      <xdr:spPr>
        <a:xfrm>
          <a:off x="1397000" y="140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116783</xdr:rowOff>
    </xdr:from>
    <xdr:ext cx="762000" cy="259045"/>
    <xdr:sp macro="" textlink="">
      <xdr:nvSpPr>
        <xdr:cNvPr id="221" name="テキスト ボックス 220"/>
        <xdr:cNvSpPr txBox="1"/>
      </xdr:nvSpPr>
      <xdr:spPr>
        <a:xfrm>
          <a:off x="1066800" y="138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全国町村平均及び類似団体比較においても若干上回っている。今後は退職職員の増加により減少することが見込まれる。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46228</xdr:rowOff>
    </xdr:from>
    <xdr:to>
      <xdr:col>24</xdr:col>
      <xdr:colOff>558800</xdr:colOff>
      <xdr:row>85</xdr:row>
      <xdr:rowOff>113792</xdr:rowOff>
    </xdr:to>
    <xdr:cxnSp macro="">
      <xdr:nvCxnSpPr>
        <xdr:cNvPr id="253" name="直線コネクタ 252"/>
        <xdr:cNvCxnSpPr/>
      </xdr:nvCxnSpPr>
      <xdr:spPr>
        <a:xfrm>
          <a:off x="16179800" y="1461947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46228</xdr:rowOff>
    </xdr:from>
    <xdr:to>
      <xdr:col>23</xdr:col>
      <xdr:colOff>406400</xdr:colOff>
      <xdr:row>85</xdr:row>
      <xdr:rowOff>80011</xdr:rowOff>
    </xdr:to>
    <xdr:cxnSp macro="">
      <xdr:nvCxnSpPr>
        <xdr:cNvPr id="256" name="直線コネクタ 255"/>
        <xdr:cNvCxnSpPr/>
      </xdr:nvCxnSpPr>
      <xdr:spPr>
        <a:xfrm flipV="1">
          <a:off x="15290800" y="14619478"/>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58" name="テキスト ボックス 257"/>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87</xdr:row>
      <xdr:rowOff>74930</xdr:rowOff>
    </xdr:to>
    <xdr:cxnSp macro="">
      <xdr:nvCxnSpPr>
        <xdr:cNvPr id="259" name="直線コネクタ 258"/>
        <xdr:cNvCxnSpPr/>
      </xdr:nvCxnSpPr>
      <xdr:spPr>
        <a:xfrm flipV="1">
          <a:off x="14401800" y="146532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74930</xdr:rowOff>
    </xdr:from>
    <xdr:to>
      <xdr:col>21</xdr:col>
      <xdr:colOff>0</xdr:colOff>
      <xdr:row>87</xdr:row>
      <xdr:rowOff>132842</xdr:rowOff>
    </xdr:to>
    <xdr:cxnSp macro="">
      <xdr:nvCxnSpPr>
        <xdr:cNvPr id="262" name="直線コネクタ 261"/>
        <xdr:cNvCxnSpPr/>
      </xdr:nvCxnSpPr>
      <xdr:spPr>
        <a:xfrm flipV="1">
          <a:off x="13512800" y="1499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64" name="テキスト ボックス 263"/>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2" name="円/楕円 271"/>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73"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166878</xdr:rowOff>
    </xdr:from>
    <xdr:to>
      <xdr:col>23</xdr:col>
      <xdr:colOff>457200</xdr:colOff>
      <xdr:row>85</xdr:row>
      <xdr:rowOff>97028</xdr:rowOff>
    </xdr:to>
    <xdr:sp macro="" textlink="">
      <xdr:nvSpPr>
        <xdr:cNvPr id="274" name="円/楕円 273"/>
        <xdr:cNvSpPr/>
      </xdr:nvSpPr>
      <xdr:spPr>
        <a:xfrm>
          <a:off x="16129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107205</xdr:rowOff>
    </xdr:from>
    <xdr:ext cx="736600" cy="259045"/>
    <xdr:sp macro="" textlink="">
      <xdr:nvSpPr>
        <xdr:cNvPr id="275" name="テキスト ボックス 274"/>
        <xdr:cNvSpPr txBox="1"/>
      </xdr:nvSpPr>
      <xdr:spPr>
        <a:xfrm>
          <a:off x="15798800" y="1433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6" name="円/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7" name="テキスト ボックス 276"/>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8" name="円/楕円 277"/>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79" name="テキスト ボックス 278"/>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0" name="円/楕円 279"/>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1" name="テキスト ボックス 280"/>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全国平均や熊本県平均を大きく上回っているものの、類似団体比較では大きく下回っている状況であり、今後も維持していく必要がある。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144671</xdr:rowOff>
    </xdr:from>
    <xdr:to>
      <xdr:col>24</xdr:col>
      <xdr:colOff>558800</xdr:colOff>
      <xdr:row>60</xdr:row>
      <xdr:rowOff>154323</xdr:rowOff>
    </xdr:to>
    <xdr:cxnSp macro="">
      <xdr:nvCxnSpPr>
        <xdr:cNvPr id="318" name="直線コネクタ 317"/>
        <xdr:cNvCxnSpPr/>
      </xdr:nvCxnSpPr>
      <xdr:spPr>
        <a:xfrm flipV="1">
          <a:off x="16179800" y="1043167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135019</xdr:rowOff>
    </xdr:from>
    <xdr:to>
      <xdr:col>23</xdr:col>
      <xdr:colOff>406400</xdr:colOff>
      <xdr:row>60</xdr:row>
      <xdr:rowOff>154323</xdr:rowOff>
    </xdr:to>
    <xdr:cxnSp macro="">
      <xdr:nvCxnSpPr>
        <xdr:cNvPr id="321" name="直線コネクタ 320"/>
        <xdr:cNvCxnSpPr/>
      </xdr:nvCxnSpPr>
      <xdr:spPr>
        <a:xfrm>
          <a:off x="15290800" y="104220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111578</xdr:rowOff>
    </xdr:from>
    <xdr:to>
      <xdr:col>22</xdr:col>
      <xdr:colOff>203200</xdr:colOff>
      <xdr:row>60</xdr:row>
      <xdr:rowOff>135019</xdr:rowOff>
    </xdr:to>
    <xdr:cxnSp macro="">
      <xdr:nvCxnSpPr>
        <xdr:cNvPr id="324" name="直線コネクタ 323"/>
        <xdr:cNvCxnSpPr/>
      </xdr:nvCxnSpPr>
      <xdr:spPr>
        <a:xfrm>
          <a:off x="14401800" y="10398578"/>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77107</xdr:rowOff>
    </xdr:from>
    <xdr:to>
      <xdr:col>21</xdr:col>
      <xdr:colOff>0</xdr:colOff>
      <xdr:row>60</xdr:row>
      <xdr:rowOff>111578</xdr:rowOff>
    </xdr:to>
    <xdr:cxnSp macro="">
      <xdr:nvCxnSpPr>
        <xdr:cNvPr id="327" name="直線コネクタ 326"/>
        <xdr:cNvCxnSpPr/>
      </xdr:nvCxnSpPr>
      <xdr:spPr>
        <a:xfrm>
          <a:off x="13512800" y="103641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93871</xdr:rowOff>
    </xdr:from>
    <xdr:to>
      <xdr:col>24</xdr:col>
      <xdr:colOff>609600</xdr:colOff>
      <xdr:row>61</xdr:row>
      <xdr:rowOff>24021</xdr:rowOff>
    </xdr:to>
    <xdr:sp macro="" textlink="">
      <xdr:nvSpPr>
        <xdr:cNvPr id="337" name="円/楕円 336"/>
        <xdr:cNvSpPr/>
      </xdr:nvSpPr>
      <xdr:spPr>
        <a:xfrm>
          <a:off x="169672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110398</xdr:rowOff>
    </xdr:from>
    <xdr:ext cx="762000" cy="259045"/>
    <xdr:sp macro="" textlink="">
      <xdr:nvSpPr>
        <xdr:cNvPr id="338" name="定員管理の状況該当値テキスト"/>
        <xdr:cNvSpPr txBox="1"/>
      </xdr:nvSpPr>
      <xdr:spPr>
        <a:xfrm>
          <a:off x="17106900" y="102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103523</xdr:rowOff>
    </xdr:from>
    <xdr:to>
      <xdr:col>23</xdr:col>
      <xdr:colOff>457200</xdr:colOff>
      <xdr:row>61</xdr:row>
      <xdr:rowOff>33673</xdr:rowOff>
    </xdr:to>
    <xdr:sp macro="" textlink="">
      <xdr:nvSpPr>
        <xdr:cNvPr id="339" name="円/楕円 338"/>
        <xdr:cNvSpPr/>
      </xdr:nvSpPr>
      <xdr:spPr>
        <a:xfrm>
          <a:off x="16129000" y="103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43850</xdr:rowOff>
    </xdr:from>
    <xdr:ext cx="736600" cy="259045"/>
    <xdr:sp macro="" textlink="">
      <xdr:nvSpPr>
        <xdr:cNvPr id="340" name="テキスト ボックス 339"/>
        <xdr:cNvSpPr txBox="1"/>
      </xdr:nvSpPr>
      <xdr:spPr>
        <a:xfrm>
          <a:off x="15798800" y="1015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84219</xdr:rowOff>
    </xdr:from>
    <xdr:to>
      <xdr:col>22</xdr:col>
      <xdr:colOff>254000</xdr:colOff>
      <xdr:row>61</xdr:row>
      <xdr:rowOff>14369</xdr:rowOff>
    </xdr:to>
    <xdr:sp macro="" textlink="">
      <xdr:nvSpPr>
        <xdr:cNvPr id="341" name="円/楕円 340"/>
        <xdr:cNvSpPr/>
      </xdr:nvSpPr>
      <xdr:spPr>
        <a:xfrm>
          <a:off x="15240000" y="103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24546</xdr:rowOff>
    </xdr:from>
    <xdr:ext cx="762000" cy="259045"/>
    <xdr:sp macro="" textlink="">
      <xdr:nvSpPr>
        <xdr:cNvPr id="342" name="テキスト ボックス 341"/>
        <xdr:cNvSpPr txBox="1"/>
      </xdr:nvSpPr>
      <xdr:spPr>
        <a:xfrm>
          <a:off x="14909800" y="1014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43" name="円/楕円 342"/>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1105</xdr:rowOff>
    </xdr:from>
    <xdr:ext cx="762000" cy="259045"/>
    <xdr:sp macro="" textlink="">
      <xdr:nvSpPr>
        <xdr:cNvPr id="344" name="テキスト ボックス 343"/>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26307</xdr:rowOff>
    </xdr:from>
    <xdr:to>
      <xdr:col>19</xdr:col>
      <xdr:colOff>533400</xdr:colOff>
      <xdr:row>60</xdr:row>
      <xdr:rowOff>127907</xdr:rowOff>
    </xdr:to>
    <xdr:sp macro="" textlink="">
      <xdr:nvSpPr>
        <xdr:cNvPr id="345" name="円/楕円 344"/>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138084</xdr:rowOff>
    </xdr:from>
    <xdr:ext cx="762000" cy="259045"/>
    <xdr:sp macro="" textlink="">
      <xdr:nvSpPr>
        <xdr:cNvPr id="346" name="テキスト ボックス 345"/>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これまで事業の精査や補助金等の活用により新規地方債の抑制を行ってきたため、実質公債費比率は順調に減少してきた。</a:t>
          </a:r>
          <a:endParaRPr kumimoji="1" lang="en-US" altLang="ja-JP" sz="1400">
            <a:latin typeface="ＭＳ Ｐゴシック"/>
          </a:endParaRPr>
        </a:p>
        <a:p>
          <a:r>
            <a:rPr kumimoji="1" lang="ja-JP" altLang="en-US" sz="1400">
              <a:latin typeface="ＭＳ Ｐゴシック"/>
            </a:rPr>
            <a:t>　しかし、平成</a:t>
          </a:r>
          <a:r>
            <a:rPr kumimoji="1" lang="en-US" altLang="ja-JP" sz="1400">
              <a:latin typeface="ＭＳ Ｐゴシック"/>
            </a:rPr>
            <a:t>28</a:t>
          </a:r>
          <a:r>
            <a:rPr kumimoji="1" lang="ja-JP" altLang="en-US" sz="1400">
              <a:latin typeface="ＭＳ Ｐゴシック"/>
            </a:rPr>
            <a:t>年熊本地震の発生により、災害復旧及び創造的復興に係る経費については地方債の活用を予定しており、平成</a:t>
          </a:r>
          <a:r>
            <a:rPr kumimoji="1" lang="en-US" altLang="ja-JP" sz="1400">
              <a:latin typeface="ＭＳ Ｐゴシック"/>
            </a:rPr>
            <a:t>28</a:t>
          </a:r>
          <a:r>
            <a:rPr kumimoji="1" lang="ja-JP" altLang="en-US" sz="1400">
              <a:latin typeface="ＭＳ Ｐゴシック"/>
            </a:rPr>
            <a:t>年度以降は実質公債費比率の上昇を見込んでいる。</a:t>
          </a:r>
          <a:endParaRPr kumimoji="1" lang="en-US" altLang="ja-JP"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134112</xdr:rowOff>
    </xdr:to>
    <xdr:cxnSp macro="">
      <xdr:nvCxnSpPr>
        <xdr:cNvPr id="377" name="直線コネクタ 376"/>
        <xdr:cNvCxnSpPr/>
      </xdr:nvCxnSpPr>
      <xdr:spPr>
        <a:xfrm flipV="1">
          <a:off x="16179800" y="710565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134112</xdr:rowOff>
    </xdr:from>
    <xdr:to>
      <xdr:col>23</xdr:col>
      <xdr:colOff>406400</xdr:colOff>
      <xdr:row>42</xdr:row>
      <xdr:rowOff>20574</xdr:rowOff>
    </xdr:to>
    <xdr:cxnSp macro="">
      <xdr:nvCxnSpPr>
        <xdr:cNvPr id="380" name="直線コネクタ 379"/>
        <xdr:cNvCxnSpPr/>
      </xdr:nvCxnSpPr>
      <xdr:spPr>
        <a:xfrm flipV="1">
          <a:off x="15290800" y="71635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107442</xdr:rowOff>
    </xdr:to>
    <xdr:cxnSp macro="">
      <xdr:nvCxnSpPr>
        <xdr:cNvPr id="383" name="直線コネクタ 382"/>
        <xdr:cNvCxnSpPr/>
      </xdr:nvCxnSpPr>
      <xdr:spPr>
        <a:xfrm flipV="1">
          <a:off x="14401800" y="722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107442</xdr:rowOff>
    </xdr:from>
    <xdr:to>
      <xdr:col>21</xdr:col>
      <xdr:colOff>0</xdr:colOff>
      <xdr:row>43</xdr:row>
      <xdr:rowOff>3556</xdr:rowOff>
    </xdr:to>
    <xdr:cxnSp macro="">
      <xdr:nvCxnSpPr>
        <xdr:cNvPr id="386" name="直線コネクタ 385"/>
        <xdr:cNvCxnSpPr/>
      </xdr:nvCxnSpPr>
      <xdr:spPr>
        <a:xfrm flipV="1">
          <a:off x="13512800" y="73083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6" name="円/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7"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83312</xdr:rowOff>
    </xdr:from>
    <xdr:to>
      <xdr:col>23</xdr:col>
      <xdr:colOff>457200</xdr:colOff>
      <xdr:row>42</xdr:row>
      <xdr:rowOff>13462</xdr:rowOff>
    </xdr:to>
    <xdr:sp macro="" textlink="">
      <xdr:nvSpPr>
        <xdr:cNvPr id="398" name="円/楕円 397"/>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23639</xdr:rowOff>
    </xdr:from>
    <xdr:ext cx="736600" cy="259045"/>
    <xdr:sp macro="" textlink="">
      <xdr:nvSpPr>
        <xdr:cNvPr id="399" name="テキスト ボックス 398"/>
        <xdr:cNvSpPr txBox="1"/>
      </xdr:nvSpPr>
      <xdr:spPr>
        <a:xfrm>
          <a:off x="15798800" y="688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400" name="円/楕円 399"/>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401" name="テキスト ボックス 400"/>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56642</xdr:rowOff>
    </xdr:from>
    <xdr:to>
      <xdr:col>21</xdr:col>
      <xdr:colOff>50800</xdr:colOff>
      <xdr:row>42</xdr:row>
      <xdr:rowOff>158242</xdr:rowOff>
    </xdr:to>
    <xdr:sp macro="" textlink="">
      <xdr:nvSpPr>
        <xdr:cNvPr id="402" name="円/楕円 401"/>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143019</xdr:rowOff>
    </xdr:from>
    <xdr:ext cx="762000" cy="259045"/>
    <xdr:sp macro="" textlink="">
      <xdr:nvSpPr>
        <xdr:cNvPr id="403" name="テキスト ボックス 402"/>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4" name="円/楕円 403"/>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39133</xdr:rowOff>
    </xdr:from>
    <xdr:ext cx="762000" cy="259045"/>
    <xdr:sp macro="" textlink="">
      <xdr:nvSpPr>
        <xdr:cNvPr id="405" name="テキスト ボックス 404"/>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a:t>
          </a:r>
          <a:r>
            <a:rPr kumimoji="1" lang="en-US" altLang="ja-JP" sz="1400">
              <a:latin typeface="ＭＳ Ｐゴシック"/>
            </a:rPr>
            <a:t>23</a:t>
          </a:r>
          <a:r>
            <a:rPr kumimoji="1" lang="ja-JP" altLang="en-US" sz="1400">
              <a:latin typeface="ＭＳ Ｐゴシック"/>
            </a:rPr>
            <a:t>年度以降（</a:t>
          </a:r>
          <a:r>
            <a:rPr kumimoji="1" lang="en-US" altLang="ja-JP" sz="1400">
              <a:latin typeface="ＭＳ Ｐゴシック"/>
            </a:rPr>
            <a:t>-</a:t>
          </a:r>
          <a:r>
            <a:rPr kumimoji="1" lang="ja-JP" altLang="en-US" sz="1400">
              <a:latin typeface="ＭＳ Ｐゴシック"/>
            </a:rPr>
            <a:t>）という数値であり、全国平均や熊本県平均を下回っている。今後も新規の地方債抑制及び継続的な基金積み立てなどに努めていく。</a:t>
          </a:r>
          <a:endParaRPr kumimoji="1" lang="en-US" altLang="ja-JP"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熊本県平均と同水準。</a:t>
          </a:r>
          <a:endParaRPr kumimoji="1" lang="en-US" altLang="ja-JP" sz="1400">
            <a:latin typeface="ＭＳ Ｐゴシック"/>
          </a:endParaRPr>
        </a:p>
        <a:p>
          <a:r>
            <a:rPr kumimoji="1" lang="ja-JP" altLang="en-US" sz="1400">
              <a:latin typeface="ＭＳ Ｐゴシック"/>
            </a:rPr>
            <a:t>　今後は定年による大量退職を控えており、人件費の削減が見込まれる。</a:t>
          </a:r>
          <a:endParaRPr kumimoji="1" lang="en-US" altLang="ja-JP"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38</xdr:row>
      <xdr:rowOff>58420</xdr:rowOff>
    </xdr:to>
    <xdr:cxnSp macro="">
      <xdr:nvCxnSpPr>
        <xdr:cNvPr id="66" name="直線コネクタ 65"/>
        <xdr:cNvCxnSpPr/>
      </xdr:nvCxnSpPr>
      <xdr:spPr>
        <a:xfrm flipV="1">
          <a:off x="3987800" y="63373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58420</xdr:rowOff>
    </xdr:to>
    <xdr:cxnSp macro="">
      <xdr:nvCxnSpPr>
        <xdr:cNvPr id="69" name="直線コネクタ 68"/>
        <xdr:cNvCxnSpPr/>
      </xdr:nvCxnSpPr>
      <xdr:spPr>
        <a:xfrm>
          <a:off x="3098800" y="652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5080</xdr:rowOff>
    </xdr:to>
    <xdr:cxnSp macro="">
      <xdr:nvCxnSpPr>
        <xdr:cNvPr id="72" name="直線コネクタ 71"/>
        <xdr:cNvCxnSpPr/>
      </xdr:nvCxnSpPr>
      <xdr:spPr>
        <a:xfrm>
          <a:off x="2209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161290</xdr:rowOff>
    </xdr:to>
    <xdr:cxnSp macro="">
      <xdr:nvCxnSpPr>
        <xdr:cNvPr id="75" name="直線コネクタ 74"/>
        <xdr:cNvCxnSpPr/>
      </xdr:nvCxnSpPr>
      <xdr:spPr>
        <a:xfrm>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7" name="円/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ここ数年、経常的経費の中で特に物件費の削減に努め、全国平均と熊本県平均を下回る成果として表れてきた。</a:t>
          </a:r>
          <a:endParaRPr lang="ja-JP" altLang="ja-JP" sz="1400">
            <a:effectLst/>
          </a:endParaRPr>
        </a:p>
        <a:p>
          <a:pPr rtl="0"/>
          <a:r>
            <a:rPr lang="ja-JP" altLang="ja-JP" sz="1400" b="0" i="0" baseline="0">
              <a:solidFill>
                <a:schemeClr val="dk1"/>
              </a:solidFill>
              <a:effectLst/>
              <a:latin typeface="+mn-lt"/>
              <a:ea typeface="+mn-ea"/>
              <a:cs typeface="+mn-cs"/>
            </a:rPr>
            <a:t>　今後も更なる削減策に努めなければならない。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16</xdr:row>
      <xdr:rowOff>35560</xdr:rowOff>
    </xdr:to>
    <xdr:cxnSp macro="">
      <xdr:nvCxnSpPr>
        <xdr:cNvPr id="124" name="直線コネクタ 123"/>
        <xdr:cNvCxnSpPr/>
      </xdr:nvCxnSpPr>
      <xdr:spPr>
        <a:xfrm flipV="1">
          <a:off x="15671800" y="26781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16</xdr:row>
      <xdr:rowOff>35560</xdr:rowOff>
    </xdr:to>
    <xdr:cxnSp macro="">
      <xdr:nvCxnSpPr>
        <xdr:cNvPr id="127" name="直線コネクタ 126"/>
        <xdr:cNvCxnSpPr/>
      </xdr:nvCxnSpPr>
      <xdr:spPr>
        <a:xfrm>
          <a:off x="14782800" y="2705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133858</xdr:rowOff>
    </xdr:to>
    <xdr:cxnSp macro="">
      <xdr:nvCxnSpPr>
        <xdr:cNvPr id="130" name="直線コネクタ 129"/>
        <xdr:cNvCxnSpPr/>
      </xdr:nvCxnSpPr>
      <xdr:spPr>
        <a:xfrm>
          <a:off x="13893800" y="2646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74422</xdr:rowOff>
    </xdr:to>
    <xdr:cxnSp macro="">
      <xdr:nvCxnSpPr>
        <xdr:cNvPr id="133" name="直線コネクタ 132"/>
        <xdr:cNvCxnSpPr/>
      </xdr:nvCxnSpPr>
      <xdr:spPr>
        <a:xfrm>
          <a:off x="13004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55626</xdr:rowOff>
    </xdr:from>
    <xdr:to>
      <xdr:col>24</xdr:col>
      <xdr:colOff>82550</xdr:colOff>
      <xdr:row>15</xdr:row>
      <xdr:rowOff>157226</xdr:rowOff>
    </xdr:to>
    <xdr:sp macro="" textlink="">
      <xdr:nvSpPr>
        <xdr:cNvPr id="143" name="円/楕円 142"/>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135653</xdr:rowOff>
    </xdr:from>
    <xdr:ext cx="762000" cy="259045"/>
    <xdr:sp macro="" textlink="">
      <xdr:nvSpPr>
        <xdr:cNvPr id="144" name="物件費該当値テキスト"/>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7" name="円/楕円 146"/>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8" name="テキスト ボックス 147"/>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49" name="円/楕円 148"/>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0" name="テキスト ボックス 149"/>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認定こども園施設型給付の増などにより、前年度より上昇している。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69850</xdr:rowOff>
    </xdr:to>
    <xdr:cxnSp macro="">
      <xdr:nvCxnSpPr>
        <xdr:cNvPr id="186" name="直線コネクタ 185"/>
        <xdr:cNvCxnSpPr/>
      </xdr:nvCxnSpPr>
      <xdr:spPr>
        <a:xfrm>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37193</xdr:rowOff>
    </xdr:to>
    <xdr:cxnSp macro="">
      <xdr:nvCxnSpPr>
        <xdr:cNvPr id="189" name="直線コネクタ 188"/>
        <xdr:cNvCxnSpPr/>
      </xdr:nvCxnSpPr>
      <xdr:spPr>
        <a:xfrm>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20865</xdr:rowOff>
    </xdr:to>
    <xdr:cxnSp macro="">
      <xdr:nvCxnSpPr>
        <xdr:cNvPr id="192" name="直線コネクタ 191"/>
        <xdr:cNvCxnSpPr/>
      </xdr:nvCxnSpPr>
      <xdr:spPr>
        <a:xfrm>
          <a:off x="2209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56</xdr:row>
      <xdr:rowOff>159657</xdr:rowOff>
    </xdr:to>
    <xdr:cxnSp macro="">
      <xdr:nvCxnSpPr>
        <xdr:cNvPr id="195" name="直線コネクタ 194"/>
        <xdr:cNvCxnSpPr/>
      </xdr:nvCxnSpPr>
      <xdr:spPr>
        <a:xfrm>
          <a:off x="1320800" y="976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7" name="円/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09" name="円/楕円 208"/>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0" name="テキスト ボックス 209"/>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1" name="円/楕円 210"/>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2" name="テキスト ボックス 211"/>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3" name="円/楕円 212"/>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4" name="テキスト ボックス 213"/>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その他に係る経常収支比率については類似団体を下回っている。</a:t>
          </a:r>
          <a:endParaRPr lang="ja-JP" altLang="ja-JP" sz="1400">
            <a:effectLst/>
          </a:endParaRPr>
        </a:p>
        <a:p>
          <a:pPr rtl="0"/>
          <a:r>
            <a:rPr lang="ja-JP" altLang="ja-JP" sz="1400" b="0" i="0" baseline="0">
              <a:solidFill>
                <a:schemeClr val="dk1"/>
              </a:solidFill>
              <a:effectLst/>
              <a:latin typeface="+mn-lt"/>
              <a:ea typeface="+mn-ea"/>
              <a:cs typeface="+mn-cs"/>
            </a:rPr>
            <a:t>　適正な繰出基準に基づく特別会計への繰出しを継続して行い、普通会計の負担額を減らしていくように努める。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146050</xdr:rowOff>
    </xdr:to>
    <xdr:cxnSp macro="">
      <xdr:nvCxnSpPr>
        <xdr:cNvPr id="246" name="直線コネクタ 245"/>
        <xdr:cNvCxnSpPr/>
      </xdr:nvCxnSpPr>
      <xdr:spPr>
        <a:xfrm>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138430</xdr:rowOff>
    </xdr:to>
    <xdr:cxnSp macro="">
      <xdr:nvCxnSpPr>
        <xdr:cNvPr id="249" name="直線コネクタ 248"/>
        <xdr:cNvCxnSpPr/>
      </xdr:nvCxnSpPr>
      <xdr:spPr>
        <a:xfrm>
          <a:off x="14782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58</xdr:row>
      <xdr:rowOff>12700</xdr:rowOff>
    </xdr:to>
    <xdr:cxnSp macro="">
      <xdr:nvCxnSpPr>
        <xdr:cNvPr id="252" name="直線コネクタ 251"/>
        <xdr:cNvCxnSpPr/>
      </xdr:nvCxnSpPr>
      <xdr:spPr>
        <a:xfrm flipV="1">
          <a:off x="13893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12700</xdr:rowOff>
    </xdr:to>
    <xdr:cxnSp macro="">
      <xdr:nvCxnSpPr>
        <xdr:cNvPr id="255" name="直線コネクタ 254"/>
        <xdr:cNvCxnSpPr/>
      </xdr:nvCxnSpPr>
      <xdr:spPr>
        <a:xfrm>
          <a:off x="13004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5" name="円/楕円 264"/>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6"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7" name="円/楕円 266"/>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27957</xdr:rowOff>
    </xdr:from>
    <xdr:ext cx="736600" cy="259045"/>
    <xdr:sp macro="" textlink="">
      <xdr:nvSpPr>
        <xdr:cNvPr id="268" name="テキスト ボックス 267"/>
        <xdr:cNvSpPr txBox="1"/>
      </xdr:nvSpPr>
      <xdr:spPr>
        <a:xfrm>
          <a:off x="15290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9" name="円/楕円 268"/>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70" name="テキスト ボックス 26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1" name="円/楕円 270"/>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2" name="テキスト ボックス 27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3" name="円/楕円 272"/>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74" name="テキスト ボックス 273"/>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補助要綱に合致し、効果が表れる適正な事業であるか等の厳しい基準により補助費の削減に努めてきた。</a:t>
          </a:r>
          <a:endParaRPr lang="ja-JP" altLang="ja-JP" sz="1400">
            <a:effectLst/>
          </a:endParaRPr>
        </a:p>
        <a:p>
          <a:pPr rtl="0"/>
          <a:r>
            <a:rPr lang="ja-JP" altLang="ja-JP" sz="1400" b="0" i="0" baseline="0">
              <a:solidFill>
                <a:schemeClr val="dk1"/>
              </a:solidFill>
              <a:effectLst/>
              <a:latin typeface="+mn-lt"/>
              <a:ea typeface="+mn-ea"/>
              <a:cs typeface="+mn-cs"/>
            </a:rPr>
            <a:t>　今後も、不適切な補助金の廃止や見直しを継続しながら、さらなる削減を進めていかなければならない。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82913</xdr:rowOff>
    </xdr:from>
    <xdr:to>
      <xdr:col>24</xdr:col>
      <xdr:colOff>31750</xdr:colOff>
      <xdr:row>37</xdr:row>
      <xdr:rowOff>167822</xdr:rowOff>
    </xdr:to>
    <xdr:cxnSp macro="">
      <xdr:nvCxnSpPr>
        <xdr:cNvPr id="308" name="直線コネクタ 307"/>
        <xdr:cNvCxnSpPr/>
      </xdr:nvCxnSpPr>
      <xdr:spPr>
        <a:xfrm>
          <a:off x="15671800" y="642656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76381</xdr:rowOff>
    </xdr:from>
    <xdr:to>
      <xdr:col>22</xdr:col>
      <xdr:colOff>565150</xdr:colOff>
      <xdr:row>37</xdr:row>
      <xdr:rowOff>82913</xdr:rowOff>
    </xdr:to>
    <xdr:cxnSp macro="">
      <xdr:nvCxnSpPr>
        <xdr:cNvPr id="311" name="直線コネクタ 310"/>
        <xdr:cNvCxnSpPr/>
      </xdr:nvCxnSpPr>
      <xdr:spPr>
        <a:xfrm>
          <a:off x="14782800" y="6420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76381</xdr:rowOff>
    </xdr:to>
    <xdr:cxnSp macro="">
      <xdr:nvCxnSpPr>
        <xdr:cNvPr id="314" name="直線コネクタ 313"/>
        <xdr:cNvCxnSpPr/>
      </xdr:nvCxnSpPr>
      <xdr:spPr>
        <a:xfrm>
          <a:off x="13893800" y="6413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95976</xdr:rowOff>
    </xdr:to>
    <xdr:cxnSp macro="">
      <xdr:nvCxnSpPr>
        <xdr:cNvPr id="317" name="直線コネクタ 316"/>
        <xdr:cNvCxnSpPr/>
      </xdr:nvCxnSpPr>
      <xdr:spPr>
        <a:xfrm flipV="1">
          <a:off x="13004800" y="6413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7" name="円/楕円 326"/>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89099</xdr:rowOff>
    </xdr:from>
    <xdr:ext cx="762000" cy="259045"/>
    <xdr:sp macro="" textlink="">
      <xdr:nvSpPr>
        <xdr:cNvPr id="328"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32113</xdr:rowOff>
    </xdr:from>
    <xdr:to>
      <xdr:col>22</xdr:col>
      <xdr:colOff>615950</xdr:colOff>
      <xdr:row>37</xdr:row>
      <xdr:rowOff>133713</xdr:rowOff>
    </xdr:to>
    <xdr:sp macro="" textlink="">
      <xdr:nvSpPr>
        <xdr:cNvPr id="329" name="円/楕円 328"/>
        <xdr:cNvSpPr/>
      </xdr:nvSpPr>
      <xdr:spPr>
        <a:xfrm>
          <a:off x="1562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118490</xdr:rowOff>
    </xdr:from>
    <xdr:ext cx="736600" cy="259045"/>
    <xdr:sp macro="" textlink="">
      <xdr:nvSpPr>
        <xdr:cNvPr id="330" name="テキスト ボックス 329"/>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25581</xdr:rowOff>
    </xdr:from>
    <xdr:to>
      <xdr:col>21</xdr:col>
      <xdr:colOff>412750</xdr:colOff>
      <xdr:row>37</xdr:row>
      <xdr:rowOff>127181</xdr:rowOff>
    </xdr:to>
    <xdr:sp macro="" textlink="">
      <xdr:nvSpPr>
        <xdr:cNvPr id="331" name="円/楕円 330"/>
        <xdr:cNvSpPr/>
      </xdr:nvSpPr>
      <xdr:spPr>
        <a:xfrm>
          <a:off x="14732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111958</xdr:rowOff>
    </xdr:from>
    <xdr:ext cx="762000" cy="259045"/>
    <xdr:sp macro="" textlink="">
      <xdr:nvSpPr>
        <xdr:cNvPr id="332" name="テキスト ボックス 331"/>
        <xdr:cNvSpPr txBox="1"/>
      </xdr:nvSpPr>
      <xdr:spPr>
        <a:xfrm>
          <a:off x="14401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3" name="円/楕円 33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4" name="テキスト ボックス 33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45176</xdr:rowOff>
    </xdr:from>
    <xdr:to>
      <xdr:col>19</xdr:col>
      <xdr:colOff>6350</xdr:colOff>
      <xdr:row>37</xdr:row>
      <xdr:rowOff>146776</xdr:rowOff>
    </xdr:to>
    <xdr:sp macro="" textlink="">
      <xdr:nvSpPr>
        <xdr:cNvPr id="335" name="円/楕円 334"/>
        <xdr:cNvSpPr/>
      </xdr:nvSpPr>
      <xdr:spPr>
        <a:xfrm>
          <a:off x="12954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131553</xdr:rowOff>
    </xdr:from>
    <xdr:ext cx="762000" cy="259045"/>
    <xdr:sp macro="" textlink="">
      <xdr:nvSpPr>
        <xdr:cNvPr id="336" name="テキスト ボックス 335"/>
        <xdr:cNvSpPr txBox="1"/>
      </xdr:nvSpPr>
      <xdr:spPr>
        <a:xfrm>
          <a:off x="12623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これまで事業の精査や補助金等の活用により新規地方債の抑制を行ってきたため、順調に減少してきた。</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しかし、平成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年熊本地震の発生により、災害復旧及び創造的復興に係る経費については地方債の活用を予定しており、平成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年度以降は上昇を見込んでいる。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58420</xdr:rowOff>
    </xdr:to>
    <xdr:cxnSp macro="">
      <xdr:nvCxnSpPr>
        <xdr:cNvPr id="366" name="直線コネクタ 365"/>
        <xdr:cNvCxnSpPr/>
      </xdr:nvCxnSpPr>
      <xdr:spPr>
        <a:xfrm flipV="1">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113285</xdr:rowOff>
    </xdr:to>
    <xdr:cxnSp macro="">
      <xdr:nvCxnSpPr>
        <xdr:cNvPr id="369" name="直線コネクタ 368"/>
        <xdr:cNvCxnSpPr/>
      </xdr:nvCxnSpPr>
      <xdr:spPr>
        <a:xfrm flipV="1">
          <a:off x="3098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159004</xdr:rowOff>
    </xdr:to>
    <xdr:cxnSp macro="">
      <xdr:nvCxnSpPr>
        <xdr:cNvPr id="372" name="直線コネクタ 371"/>
        <xdr:cNvCxnSpPr/>
      </xdr:nvCxnSpPr>
      <xdr:spPr>
        <a:xfrm flipV="1">
          <a:off x="2209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97282</xdr:rowOff>
    </xdr:to>
    <xdr:cxnSp macro="">
      <xdr:nvCxnSpPr>
        <xdr:cNvPr id="375" name="直線コネクタ 374"/>
        <xdr:cNvCxnSpPr/>
      </xdr:nvCxnSpPr>
      <xdr:spPr>
        <a:xfrm flipV="1">
          <a:off x="1320800" y="135321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5" name="円/楕円 384"/>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6"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7" name="円/楕円 386"/>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88" name="テキスト ボックス 387"/>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9" name="円/楕円 388"/>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90" name="テキスト ボックス 389"/>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1" name="円/楕円 390"/>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2" name="テキスト ボックス 391"/>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3" name="円/楕円 392"/>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4" name="テキスト ボックス 393"/>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ここ数年、類似団体とほぼ同じ数値で推移している。</a:t>
          </a:r>
          <a:endParaRPr lang="ja-JP" altLang="ja-JP" sz="1400">
            <a:effectLst/>
          </a:endParaRPr>
        </a:p>
        <a:p>
          <a:pPr rtl="0"/>
          <a:r>
            <a:rPr lang="ja-JP" altLang="ja-JP" sz="1400" b="0" i="0" baseline="0">
              <a:solidFill>
                <a:schemeClr val="dk1"/>
              </a:solidFill>
              <a:effectLst/>
              <a:latin typeface="+mn-lt"/>
              <a:ea typeface="+mn-ea"/>
              <a:cs typeface="+mn-cs"/>
            </a:rPr>
            <a:t>　大量退職による人件費の減が見込まれるが、今後も財政状況を見極めながら各種事業を推進していかなければならない。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76</xdr:row>
      <xdr:rowOff>88900</xdr:rowOff>
    </xdr:to>
    <xdr:cxnSp macro="">
      <xdr:nvCxnSpPr>
        <xdr:cNvPr id="427" name="直線コネクタ 426"/>
        <xdr:cNvCxnSpPr/>
      </xdr:nvCxnSpPr>
      <xdr:spPr>
        <a:xfrm flipV="1">
          <a:off x="15671800" y="129781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142240</xdr:rowOff>
    </xdr:from>
    <xdr:to>
      <xdr:col>22</xdr:col>
      <xdr:colOff>565150</xdr:colOff>
      <xdr:row>76</xdr:row>
      <xdr:rowOff>88900</xdr:rowOff>
    </xdr:to>
    <xdr:cxnSp macro="">
      <xdr:nvCxnSpPr>
        <xdr:cNvPr id="430" name="直線コネクタ 429"/>
        <xdr:cNvCxnSpPr/>
      </xdr:nvCxnSpPr>
      <xdr:spPr>
        <a:xfrm>
          <a:off x="14782800" y="130009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142240</xdr:rowOff>
    </xdr:to>
    <xdr:cxnSp macro="">
      <xdr:nvCxnSpPr>
        <xdr:cNvPr id="433" name="直線コネクタ 432"/>
        <xdr:cNvCxnSpPr/>
      </xdr:nvCxnSpPr>
      <xdr:spPr>
        <a:xfrm>
          <a:off x="13893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119380</xdr:rowOff>
    </xdr:to>
    <xdr:cxnSp macro="">
      <xdr:nvCxnSpPr>
        <xdr:cNvPr id="436" name="直線コネクタ 435"/>
        <xdr:cNvCxnSpPr/>
      </xdr:nvCxnSpPr>
      <xdr:spPr>
        <a:xfrm>
          <a:off x="13004800" y="12905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6" name="円/楕円 445"/>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7"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8" name="円/楕円 447"/>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9" name="テキスト ボックス 448"/>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91440</xdr:rowOff>
    </xdr:from>
    <xdr:to>
      <xdr:col>21</xdr:col>
      <xdr:colOff>412750</xdr:colOff>
      <xdr:row>76</xdr:row>
      <xdr:rowOff>21589</xdr:rowOff>
    </xdr:to>
    <xdr:sp macro="" textlink="">
      <xdr:nvSpPr>
        <xdr:cNvPr id="450" name="円/楕円 449"/>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6366</xdr:rowOff>
    </xdr:from>
    <xdr:ext cx="762000" cy="259045"/>
    <xdr:sp macro="" textlink="">
      <xdr:nvSpPr>
        <xdr:cNvPr id="451" name="テキスト ボックス 450"/>
        <xdr:cNvSpPr txBox="1"/>
      </xdr:nvSpPr>
      <xdr:spPr>
        <a:xfrm>
          <a:off x="14401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2" name="円/楕円 451"/>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3" name="テキスト ボックス 452"/>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4" name="円/楕円 453"/>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5" name="テキスト ボックス 454"/>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3889</xdr:rowOff>
    </xdr:from>
    <xdr:to>
      <xdr:col>4</xdr:col>
      <xdr:colOff>1117600</xdr:colOff>
      <xdr:row>18</xdr:row>
      <xdr:rowOff>44603</xdr:rowOff>
    </xdr:to>
    <xdr:cxnSp macro="">
      <xdr:nvCxnSpPr>
        <xdr:cNvPr id="46" name="直線コネクタ 45"/>
        <xdr:cNvCxnSpPr/>
      </xdr:nvCxnSpPr>
      <xdr:spPr bwMode="auto">
        <a:xfrm flipV="1">
          <a:off x="5003800" y="3137614"/>
          <a:ext cx="647700" cy="4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44603</xdr:rowOff>
    </xdr:from>
    <xdr:to>
      <xdr:col>4</xdr:col>
      <xdr:colOff>469900</xdr:colOff>
      <xdr:row>18</xdr:row>
      <xdr:rowOff>75195</xdr:rowOff>
    </xdr:to>
    <xdr:cxnSp macro="">
      <xdr:nvCxnSpPr>
        <xdr:cNvPr id="49" name="直線コネクタ 48"/>
        <xdr:cNvCxnSpPr/>
      </xdr:nvCxnSpPr>
      <xdr:spPr bwMode="auto">
        <a:xfrm flipV="1">
          <a:off x="4305300" y="3178328"/>
          <a:ext cx="698500" cy="3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75195</xdr:rowOff>
    </xdr:from>
    <xdr:to>
      <xdr:col>3</xdr:col>
      <xdr:colOff>904875</xdr:colOff>
      <xdr:row>18</xdr:row>
      <xdr:rowOff>77413</xdr:rowOff>
    </xdr:to>
    <xdr:cxnSp macro="">
      <xdr:nvCxnSpPr>
        <xdr:cNvPr id="52" name="直線コネクタ 51"/>
        <xdr:cNvCxnSpPr/>
      </xdr:nvCxnSpPr>
      <xdr:spPr bwMode="auto">
        <a:xfrm flipV="1">
          <a:off x="3606800" y="3208920"/>
          <a:ext cx="698500" cy="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77413</xdr:rowOff>
    </xdr:from>
    <xdr:to>
      <xdr:col>3</xdr:col>
      <xdr:colOff>206375</xdr:colOff>
      <xdr:row>18</xdr:row>
      <xdr:rowOff>95272</xdr:rowOff>
    </xdr:to>
    <xdr:cxnSp macro="">
      <xdr:nvCxnSpPr>
        <xdr:cNvPr id="55" name="直線コネクタ 54"/>
        <xdr:cNvCxnSpPr/>
      </xdr:nvCxnSpPr>
      <xdr:spPr bwMode="auto">
        <a:xfrm flipV="1">
          <a:off x="2908300" y="3211138"/>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124539</xdr:rowOff>
    </xdr:from>
    <xdr:to>
      <xdr:col>5</xdr:col>
      <xdr:colOff>34925</xdr:colOff>
      <xdr:row>18</xdr:row>
      <xdr:rowOff>54689</xdr:rowOff>
    </xdr:to>
    <xdr:sp macro="" textlink="">
      <xdr:nvSpPr>
        <xdr:cNvPr id="65" name="円/楕円 64"/>
        <xdr:cNvSpPr/>
      </xdr:nvSpPr>
      <xdr:spPr bwMode="auto">
        <a:xfrm>
          <a:off x="5600700" y="308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96616</xdr:rowOff>
    </xdr:from>
    <xdr:ext cx="762000" cy="259045"/>
    <xdr:sp macro="" textlink="">
      <xdr:nvSpPr>
        <xdr:cNvPr id="66" name="人口1人当たり決算額の推移該当値テキスト130"/>
        <xdr:cNvSpPr txBox="1"/>
      </xdr:nvSpPr>
      <xdr:spPr>
        <a:xfrm>
          <a:off x="5740400" y="305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165253</xdr:rowOff>
    </xdr:from>
    <xdr:to>
      <xdr:col>4</xdr:col>
      <xdr:colOff>520700</xdr:colOff>
      <xdr:row>18</xdr:row>
      <xdr:rowOff>95403</xdr:rowOff>
    </xdr:to>
    <xdr:sp macro="" textlink="">
      <xdr:nvSpPr>
        <xdr:cNvPr id="67" name="円/楕円 66"/>
        <xdr:cNvSpPr/>
      </xdr:nvSpPr>
      <xdr:spPr bwMode="auto">
        <a:xfrm>
          <a:off x="4953000" y="312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80180</xdr:rowOff>
    </xdr:from>
    <xdr:ext cx="736600" cy="259045"/>
    <xdr:sp macro="" textlink="">
      <xdr:nvSpPr>
        <xdr:cNvPr id="68" name="テキスト ボックス 67"/>
        <xdr:cNvSpPr txBox="1"/>
      </xdr:nvSpPr>
      <xdr:spPr>
        <a:xfrm>
          <a:off x="4622800" y="321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24395</xdr:rowOff>
    </xdr:from>
    <xdr:to>
      <xdr:col>3</xdr:col>
      <xdr:colOff>955675</xdr:colOff>
      <xdr:row>18</xdr:row>
      <xdr:rowOff>125995</xdr:rowOff>
    </xdr:to>
    <xdr:sp macro="" textlink="">
      <xdr:nvSpPr>
        <xdr:cNvPr id="69" name="円/楕円 68"/>
        <xdr:cNvSpPr/>
      </xdr:nvSpPr>
      <xdr:spPr bwMode="auto">
        <a:xfrm>
          <a:off x="4254500" y="315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110772</xdr:rowOff>
    </xdr:from>
    <xdr:ext cx="762000" cy="259045"/>
    <xdr:sp macro="" textlink="">
      <xdr:nvSpPr>
        <xdr:cNvPr id="70" name="テキスト ボックス 69"/>
        <xdr:cNvSpPr txBox="1"/>
      </xdr:nvSpPr>
      <xdr:spPr>
        <a:xfrm>
          <a:off x="3924300" y="32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26613</xdr:rowOff>
    </xdr:from>
    <xdr:to>
      <xdr:col>3</xdr:col>
      <xdr:colOff>257175</xdr:colOff>
      <xdr:row>18</xdr:row>
      <xdr:rowOff>128213</xdr:rowOff>
    </xdr:to>
    <xdr:sp macro="" textlink="">
      <xdr:nvSpPr>
        <xdr:cNvPr id="71" name="円/楕円 70"/>
        <xdr:cNvSpPr/>
      </xdr:nvSpPr>
      <xdr:spPr bwMode="auto">
        <a:xfrm>
          <a:off x="3556000" y="31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112990</xdr:rowOff>
    </xdr:from>
    <xdr:ext cx="762000" cy="259045"/>
    <xdr:sp macro="" textlink="">
      <xdr:nvSpPr>
        <xdr:cNvPr id="72" name="テキスト ボックス 71"/>
        <xdr:cNvSpPr txBox="1"/>
      </xdr:nvSpPr>
      <xdr:spPr>
        <a:xfrm>
          <a:off x="3225800" y="3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44472</xdr:rowOff>
    </xdr:from>
    <xdr:to>
      <xdr:col>2</xdr:col>
      <xdr:colOff>692150</xdr:colOff>
      <xdr:row>18</xdr:row>
      <xdr:rowOff>146072</xdr:rowOff>
    </xdr:to>
    <xdr:sp macro="" textlink="">
      <xdr:nvSpPr>
        <xdr:cNvPr id="73" name="円/楕円 72"/>
        <xdr:cNvSpPr/>
      </xdr:nvSpPr>
      <xdr:spPr bwMode="auto">
        <a:xfrm>
          <a:off x="2857500" y="317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130849</xdr:rowOff>
    </xdr:from>
    <xdr:ext cx="762000" cy="259045"/>
    <xdr:sp macro="" textlink="">
      <xdr:nvSpPr>
        <xdr:cNvPr id="74" name="テキスト ボックス 73"/>
        <xdr:cNvSpPr txBox="1"/>
      </xdr:nvSpPr>
      <xdr:spPr>
        <a:xfrm>
          <a:off x="2527300" y="326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53108</xdr:rowOff>
    </xdr:from>
    <xdr:to>
      <xdr:col>4</xdr:col>
      <xdr:colOff>1117600</xdr:colOff>
      <xdr:row>36</xdr:row>
      <xdr:rowOff>61446</xdr:rowOff>
    </xdr:to>
    <xdr:cxnSp macro="">
      <xdr:nvCxnSpPr>
        <xdr:cNvPr id="109" name="直線コネクタ 108"/>
        <xdr:cNvCxnSpPr/>
      </xdr:nvCxnSpPr>
      <xdr:spPr bwMode="auto">
        <a:xfrm>
          <a:off x="5003800" y="7006358"/>
          <a:ext cx="647700" cy="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20276</xdr:rowOff>
    </xdr:from>
    <xdr:to>
      <xdr:col>4</xdr:col>
      <xdr:colOff>469900</xdr:colOff>
      <xdr:row>36</xdr:row>
      <xdr:rowOff>53108</xdr:rowOff>
    </xdr:to>
    <xdr:cxnSp macro="">
      <xdr:nvCxnSpPr>
        <xdr:cNvPr id="112" name="直線コネクタ 111"/>
        <xdr:cNvCxnSpPr/>
      </xdr:nvCxnSpPr>
      <xdr:spPr bwMode="auto">
        <a:xfrm>
          <a:off x="4305300" y="6973526"/>
          <a:ext cx="698500" cy="3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291178</xdr:rowOff>
    </xdr:from>
    <xdr:to>
      <xdr:col>3</xdr:col>
      <xdr:colOff>904875</xdr:colOff>
      <xdr:row>36</xdr:row>
      <xdr:rowOff>20276</xdr:rowOff>
    </xdr:to>
    <xdr:cxnSp macro="">
      <xdr:nvCxnSpPr>
        <xdr:cNvPr id="115" name="直線コネクタ 114"/>
        <xdr:cNvCxnSpPr/>
      </xdr:nvCxnSpPr>
      <xdr:spPr bwMode="auto">
        <a:xfrm>
          <a:off x="3606800" y="6901528"/>
          <a:ext cx="698500" cy="7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259305</xdr:rowOff>
    </xdr:from>
    <xdr:to>
      <xdr:col>3</xdr:col>
      <xdr:colOff>206375</xdr:colOff>
      <xdr:row>35</xdr:row>
      <xdr:rowOff>291178</xdr:rowOff>
    </xdr:to>
    <xdr:cxnSp macro="">
      <xdr:nvCxnSpPr>
        <xdr:cNvPr id="118" name="直線コネクタ 117"/>
        <xdr:cNvCxnSpPr/>
      </xdr:nvCxnSpPr>
      <xdr:spPr bwMode="auto">
        <a:xfrm>
          <a:off x="2908300" y="6869655"/>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10646</xdr:rowOff>
    </xdr:from>
    <xdr:to>
      <xdr:col>5</xdr:col>
      <xdr:colOff>34925</xdr:colOff>
      <xdr:row>36</xdr:row>
      <xdr:rowOff>112246</xdr:rowOff>
    </xdr:to>
    <xdr:sp macro="" textlink="">
      <xdr:nvSpPr>
        <xdr:cNvPr id="128" name="円/楕円 127"/>
        <xdr:cNvSpPr/>
      </xdr:nvSpPr>
      <xdr:spPr bwMode="auto">
        <a:xfrm>
          <a:off x="5600700" y="6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325623</xdr:rowOff>
    </xdr:from>
    <xdr:ext cx="762000" cy="259045"/>
    <xdr:sp macro="" textlink="">
      <xdr:nvSpPr>
        <xdr:cNvPr id="129" name="人口1人当たり決算額の推移該当値テキスト445"/>
        <xdr:cNvSpPr txBox="1"/>
      </xdr:nvSpPr>
      <xdr:spPr>
        <a:xfrm>
          <a:off x="5740400" y="69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2308</xdr:rowOff>
    </xdr:from>
    <xdr:to>
      <xdr:col>4</xdr:col>
      <xdr:colOff>520700</xdr:colOff>
      <xdr:row>36</xdr:row>
      <xdr:rowOff>103908</xdr:rowOff>
    </xdr:to>
    <xdr:sp macro="" textlink="">
      <xdr:nvSpPr>
        <xdr:cNvPr id="130" name="円/楕円 129"/>
        <xdr:cNvSpPr/>
      </xdr:nvSpPr>
      <xdr:spPr bwMode="auto">
        <a:xfrm>
          <a:off x="4953000" y="695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88685</xdr:rowOff>
    </xdr:from>
    <xdr:ext cx="736600" cy="259045"/>
    <xdr:sp macro="" textlink="">
      <xdr:nvSpPr>
        <xdr:cNvPr id="131" name="テキスト ボックス 130"/>
        <xdr:cNvSpPr txBox="1"/>
      </xdr:nvSpPr>
      <xdr:spPr>
        <a:xfrm>
          <a:off x="4622800" y="704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312376</xdr:rowOff>
    </xdr:from>
    <xdr:to>
      <xdr:col>3</xdr:col>
      <xdr:colOff>955675</xdr:colOff>
      <xdr:row>36</xdr:row>
      <xdr:rowOff>71076</xdr:rowOff>
    </xdr:to>
    <xdr:sp macro="" textlink="">
      <xdr:nvSpPr>
        <xdr:cNvPr id="132" name="円/楕円 131"/>
        <xdr:cNvSpPr/>
      </xdr:nvSpPr>
      <xdr:spPr bwMode="auto">
        <a:xfrm>
          <a:off x="4254500" y="692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55853</xdr:rowOff>
    </xdr:from>
    <xdr:ext cx="762000" cy="259045"/>
    <xdr:sp macro="" textlink="">
      <xdr:nvSpPr>
        <xdr:cNvPr id="133" name="テキスト ボックス 132"/>
        <xdr:cNvSpPr txBox="1"/>
      </xdr:nvSpPr>
      <xdr:spPr>
        <a:xfrm>
          <a:off x="3924300" y="70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240378</xdr:rowOff>
    </xdr:from>
    <xdr:to>
      <xdr:col>3</xdr:col>
      <xdr:colOff>257175</xdr:colOff>
      <xdr:row>35</xdr:row>
      <xdr:rowOff>341978</xdr:rowOff>
    </xdr:to>
    <xdr:sp macro="" textlink="">
      <xdr:nvSpPr>
        <xdr:cNvPr id="134" name="円/楕円 133"/>
        <xdr:cNvSpPr/>
      </xdr:nvSpPr>
      <xdr:spPr bwMode="auto">
        <a:xfrm>
          <a:off x="3556000" y="685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326755</xdr:rowOff>
    </xdr:from>
    <xdr:ext cx="762000" cy="259045"/>
    <xdr:sp macro="" textlink="">
      <xdr:nvSpPr>
        <xdr:cNvPr id="135" name="テキスト ボックス 134"/>
        <xdr:cNvSpPr txBox="1"/>
      </xdr:nvSpPr>
      <xdr:spPr>
        <a:xfrm>
          <a:off x="3225800" y="693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208505</xdr:rowOff>
    </xdr:from>
    <xdr:to>
      <xdr:col>2</xdr:col>
      <xdr:colOff>692150</xdr:colOff>
      <xdr:row>35</xdr:row>
      <xdr:rowOff>310105</xdr:rowOff>
    </xdr:to>
    <xdr:sp macro="" textlink="">
      <xdr:nvSpPr>
        <xdr:cNvPr id="136" name="円/楕円 135"/>
        <xdr:cNvSpPr/>
      </xdr:nvSpPr>
      <xdr:spPr bwMode="auto">
        <a:xfrm>
          <a:off x="2857500" y="68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294882</xdr:rowOff>
    </xdr:from>
    <xdr:ext cx="762000" cy="259045"/>
    <xdr:sp macro="" textlink="">
      <xdr:nvSpPr>
        <xdr:cNvPr id="137" name="テキスト ボックス 136"/>
        <xdr:cNvSpPr txBox="1"/>
      </xdr:nvSpPr>
      <xdr:spPr>
        <a:xfrm>
          <a:off x="2527300" y="69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17,506.00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171422</xdr:rowOff>
    </xdr:from>
    <xdr:to>
      <xdr:col>6</xdr:col>
      <xdr:colOff>511175</xdr:colOff>
      <xdr:row>36</xdr:row>
      <xdr:rowOff>38255</xdr:rowOff>
    </xdr:to>
    <xdr:cxnSp macro="">
      <xdr:nvCxnSpPr>
        <xdr:cNvPr id="61" name="直線コネクタ 60"/>
        <xdr:cNvCxnSpPr/>
      </xdr:nvCxnSpPr>
      <xdr:spPr>
        <a:xfrm flipV="1">
          <a:off x="3797300" y="6172172"/>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38255</xdr:rowOff>
    </xdr:from>
    <xdr:to>
      <xdr:col>5</xdr:col>
      <xdr:colOff>358775</xdr:colOff>
      <xdr:row>36</xdr:row>
      <xdr:rowOff>61138</xdr:rowOff>
    </xdr:to>
    <xdr:cxnSp macro="">
      <xdr:nvCxnSpPr>
        <xdr:cNvPr id="64" name="直線コネクタ 63"/>
        <xdr:cNvCxnSpPr/>
      </xdr:nvCxnSpPr>
      <xdr:spPr>
        <a:xfrm flipV="1">
          <a:off x="2908300" y="6210455"/>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61138</xdr:rowOff>
    </xdr:from>
    <xdr:to>
      <xdr:col>4</xdr:col>
      <xdr:colOff>155575</xdr:colOff>
      <xdr:row>36</xdr:row>
      <xdr:rowOff>61801</xdr:rowOff>
    </xdr:to>
    <xdr:cxnSp macro="">
      <xdr:nvCxnSpPr>
        <xdr:cNvPr id="67" name="直線コネクタ 66"/>
        <xdr:cNvCxnSpPr/>
      </xdr:nvCxnSpPr>
      <xdr:spPr>
        <a:xfrm flipV="1">
          <a:off x="2019300" y="623333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61801</xdr:rowOff>
    </xdr:from>
    <xdr:to>
      <xdr:col>2</xdr:col>
      <xdr:colOff>638175</xdr:colOff>
      <xdr:row>36</xdr:row>
      <xdr:rowOff>111780</xdr:rowOff>
    </xdr:to>
    <xdr:cxnSp macro="">
      <xdr:nvCxnSpPr>
        <xdr:cNvPr id="70" name="直線コネクタ 69"/>
        <xdr:cNvCxnSpPr/>
      </xdr:nvCxnSpPr>
      <xdr:spPr>
        <a:xfrm flipV="1">
          <a:off x="1130300" y="6234001"/>
          <a:ext cx="889000" cy="4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120622</xdr:rowOff>
    </xdr:from>
    <xdr:to>
      <xdr:col>6</xdr:col>
      <xdr:colOff>561975</xdr:colOff>
      <xdr:row>36</xdr:row>
      <xdr:rowOff>50772</xdr:rowOff>
    </xdr:to>
    <xdr:sp macro="" textlink="">
      <xdr:nvSpPr>
        <xdr:cNvPr id="80" name="円/楕円 79"/>
        <xdr:cNvSpPr/>
      </xdr:nvSpPr>
      <xdr:spPr>
        <a:xfrm>
          <a:off x="4584700" y="6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99049</xdr:rowOff>
    </xdr:from>
    <xdr:ext cx="599010" cy="259045"/>
    <xdr:sp macro="" textlink="">
      <xdr:nvSpPr>
        <xdr:cNvPr id="81" name="人件費該当値テキスト"/>
        <xdr:cNvSpPr txBox="1"/>
      </xdr:nvSpPr>
      <xdr:spPr>
        <a:xfrm>
          <a:off x="4686300" y="609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158905</xdr:rowOff>
    </xdr:from>
    <xdr:to>
      <xdr:col>5</xdr:col>
      <xdr:colOff>409575</xdr:colOff>
      <xdr:row>36</xdr:row>
      <xdr:rowOff>89055</xdr:rowOff>
    </xdr:to>
    <xdr:sp macro="" textlink="">
      <xdr:nvSpPr>
        <xdr:cNvPr id="82" name="円/楕円 81"/>
        <xdr:cNvSpPr/>
      </xdr:nvSpPr>
      <xdr:spPr>
        <a:xfrm>
          <a:off x="3746500" y="61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80182</xdr:rowOff>
    </xdr:from>
    <xdr:ext cx="599010" cy="259045"/>
    <xdr:sp macro="" textlink="">
      <xdr:nvSpPr>
        <xdr:cNvPr id="83" name="テキスト ボックス 82"/>
        <xdr:cNvSpPr txBox="1"/>
      </xdr:nvSpPr>
      <xdr:spPr>
        <a:xfrm>
          <a:off x="3497794" y="625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10338</xdr:rowOff>
    </xdr:from>
    <xdr:to>
      <xdr:col>4</xdr:col>
      <xdr:colOff>206375</xdr:colOff>
      <xdr:row>36</xdr:row>
      <xdr:rowOff>111938</xdr:rowOff>
    </xdr:to>
    <xdr:sp macro="" textlink="">
      <xdr:nvSpPr>
        <xdr:cNvPr id="84" name="円/楕円 83"/>
        <xdr:cNvSpPr/>
      </xdr:nvSpPr>
      <xdr:spPr>
        <a:xfrm>
          <a:off x="2857500" y="61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103065</xdr:rowOff>
    </xdr:from>
    <xdr:ext cx="599010" cy="259045"/>
    <xdr:sp macro="" textlink="">
      <xdr:nvSpPr>
        <xdr:cNvPr id="85" name="テキスト ボックス 84"/>
        <xdr:cNvSpPr txBox="1"/>
      </xdr:nvSpPr>
      <xdr:spPr>
        <a:xfrm>
          <a:off x="2608794" y="62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11001</xdr:rowOff>
    </xdr:from>
    <xdr:to>
      <xdr:col>3</xdr:col>
      <xdr:colOff>3175</xdr:colOff>
      <xdr:row>36</xdr:row>
      <xdr:rowOff>112601</xdr:rowOff>
    </xdr:to>
    <xdr:sp macro="" textlink="">
      <xdr:nvSpPr>
        <xdr:cNvPr id="86" name="円/楕円 85"/>
        <xdr:cNvSpPr/>
      </xdr:nvSpPr>
      <xdr:spPr>
        <a:xfrm>
          <a:off x="1968500" y="61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103728</xdr:rowOff>
    </xdr:from>
    <xdr:ext cx="599010" cy="259045"/>
    <xdr:sp macro="" textlink="">
      <xdr:nvSpPr>
        <xdr:cNvPr id="87" name="テキスト ボックス 86"/>
        <xdr:cNvSpPr txBox="1"/>
      </xdr:nvSpPr>
      <xdr:spPr>
        <a:xfrm>
          <a:off x="1719794" y="627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60980</xdr:rowOff>
    </xdr:from>
    <xdr:to>
      <xdr:col>1</xdr:col>
      <xdr:colOff>485775</xdr:colOff>
      <xdr:row>36</xdr:row>
      <xdr:rowOff>162580</xdr:rowOff>
    </xdr:to>
    <xdr:sp macro="" textlink="">
      <xdr:nvSpPr>
        <xdr:cNvPr id="88" name="円/楕円 87"/>
        <xdr:cNvSpPr/>
      </xdr:nvSpPr>
      <xdr:spPr>
        <a:xfrm>
          <a:off x="1079500" y="62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153707</xdr:rowOff>
    </xdr:from>
    <xdr:ext cx="599010" cy="259045"/>
    <xdr:sp macro="" textlink="">
      <xdr:nvSpPr>
        <xdr:cNvPr id="89" name="テキスト ボックス 88"/>
        <xdr:cNvSpPr txBox="1"/>
      </xdr:nvSpPr>
      <xdr:spPr>
        <a:xfrm>
          <a:off x="830794" y="632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142969</xdr:rowOff>
    </xdr:from>
    <xdr:to>
      <xdr:col>6</xdr:col>
      <xdr:colOff>511175</xdr:colOff>
      <xdr:row>57</xdr:row>
      <xdr:rowOff>105616</xdr:rowOff>
    </xdr:to>
    <xdr:cxnSp macro="">
      <xdr:nvCxnSpPr>
        <xdr:cNvPr id="119" name="直線コネクタ 118"/>
        <xdr:cNvCxnSpPr/>
      </xdr:nvCxnSpPr>
      <xdr:spPr>
        <a:xfrm flipV="1">
          <a:off x="3797300" y="9572719"/>
          <a:ext cx="838200" cy="3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105616</xdr:rowOff>
    </xdr:from>
    <xdr:to>
      <xdr:col>5</xdr:col>
      <xdr:colOff>358775</xdr:colOff>
      <xdr:row>58</xdr:row>
      <xdr:rowOff>13414</xdr:rowOff>
    </xdr:to>
    <xdr:cxnSp macro="">
      <xdr:nvCxnSpPr>
        <xdr:cNvPr id="122" name="直線コネクタ 121"/>
        <xdr:cNvCxnSpPr/>
      </xdr:nvCxnSpPr>
      <xdr:spPr>
        <a:xfrm flipV="1">
          <a:off x="2908300" y="98782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13414</xdr:rowOff>
    </xdr:from>
    <xdr:to>
      <xdr:col>4</xdr:col>
      <xdr:colOff>155575</xdr:colOff>
      <xdr:row>58</xdr:row>
      <xdr:rowOff>43924</xdr:rowOff>
    </xdr:to>
    <xdr:cxnSp macro="">
      <xdr:nvCxnSpPr>
        <xdr:cNvPr id="125" name="直線コネクタ 124"/>
        <xdr:cNvCxnSpPr/>
      </xdr:nvCxnSpPr>
      <xdr:spPr>
        <a:xfrm flipV="1">
          <a:off x="2019300" y="9957514"/>
          <a:ext cx="8890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43909</xdr:rowOff>
    </xdr:from>
    <xdr:to>
      <xdr:col>2</xdr:col>
      <xdr:colOff>638175</xdr:colOff>
      <xdr:row>58</xdr:row>
      <xdr:rowOff>43924</xdr:rowOff>
    </xdr:to>
    <xdr:cxnSp macro="">
      <xdr:nvCxnSpPr>
        <xdr:cNvPr id="128" name="直線コネクタ 127"/>
        <xdr:cNvCxnSpPr/>
      </xdr:nvCxnSpPr>
      <xdr:spPr>
        <a:xfrm>
          <a:off x="1130300" y="998800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92169</xdr:rowOff>
    </xdr:from>
    <xdr:to>
      <xdr:col>6</xdr:col>
      <xdr:colOff>561975</xdr:colOff>
      <xdr:row>56</xdr:row>
      <xdr:rowOff>22319</xdr:rowOff>
    </xdr:to>
    <xdr:sp macro="" textlink="">
      <xdr:nvSpPr>
        <xdr:cNvPr id="138" name="円/楕円 137"/>
        <xdr:cNvSpPr/>
      </xdr:nvSpPr>
      <xdr:spPr>
        <a:xfrm>
          <a:off x="4584700" y="95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115046</xdr:rowOff>
    </xdr:from>
    <xdr:ext cx="599010" cy="259045"/>
    <xdr:sp macro="" textlink="">
      <xdr:nvSpPr>
        <xdr:cNvPr id="139" name="物件費該当値テキスト"/>
        <xdr:cNvSpPr txBox="1"/>
      </xdr:nvSpPr>
      <xdr:spPr>
        <a:xfrm>
          <a:off x="4686300" y="937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54816</xdr:rowOff>
    </xdr:from>
    <xdr:to>
      <xdr:col>5</xdr:col>
      <xdr:colOff>409575</xdr:colOff>
      <xdr:row>57</xdr:row>
      <xdr:rowOff>156416</xdr:rowOff>
    </xdr:to>
    <xdr:sp macro="" textlink="">
      <xdr:nvSpPr>
        <xdr:cNvPr id="140" name="円/楕円 139"/>
        <xdr:cNvSpPr/>
      </xdr:nvSpPr>
      <xdr:spPr>
        <a:xfrm>
          <a:off x="3746500" y="9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147543</xdr:rowOff>
    </xdr:from>
    <xdr:ext cx="534377" cy="259045"/>
    <xdr:sp macro="" textlink="">
      <xdr:nvSpPr>
        <xdr:cNvPr id="141" name="テキスト ボックス 140"/>
        <xdr:cNvSpPr txBox="1"/>
      </xdr:nvSpPr>
      <xdr:spPr>
        <a:xfrm>
          <a:off x="3530111" y="9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134064</xdr:rowOff>
    </xdr:from>
    <xdr:to>
      <xdr:col>4</xdr:col>
      <xdr:colOff>206375</xdr:colOff>
      <xdr:row>58</xdr:row>
      <xdr:rowOff>64214</xdr:rowOff>
    </xdr:to>
    <xdr:sp macro="" textlink="">
      <xdr:nvSpPr>
        <xdr:cNvPr id="142" name="円/楕円 141"/>
        <xdr:cNvSpPr/>
      </xdr:nvSpPr>
      <xdr:spPr>
        <a:xfrm>
          <a:off x="2857500" y="99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55341</xdr:rowOff>
    </xdr:from>
    <xdr:ext cx="534377" cy="259045"/>
    <xdr:sp macro="" textlink="">
      <xdr:nvSpPr>
        <xdr:cNvPr id="143" name="テキスト ボックス 142"/>
        <xdr:cNvSpPr txBox="1"/>
      </xdr:nvSpPr>
      <xdr:spPr>
        <a:xfrm>
          <a:off x="2641111" y="99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164574</xdr:rowOff>
    </xdr:from>
    <xdr:to>
      <xdr:col>3</xdr:col>
      <xdr:colOff>3175</xdr:colOff>
      <xdr:row>58</xdr:row>
      <xdr:rowOff>94724</xdr:rowOff>
    </xdr:to>
    <xdr:sp macro="" textlink="">
      <xdr:nvSpPr>
        <xdr:cNvPr id="144" name="円/楕円 143"/>
        <xdr:cNvSpPr/>
      </xdr:nvSpPr>
      <xdr:spPr>
        <a:xfrm>
          <a:off x="1968500" y="99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85851</xdr:rowOff>
    </xdr:from>
    <xdr:ext cx="534377" cy="259045"/>
    <xdr:sp macro="" textlink="">
      <xdr:nvSpPr>
        <xdr:cNvPr id="145" name="テキスト ボックス 144"/>
        <xdr:cNvSpPr txBox="1"/>
      </xdr:nvSpPr>
      <xdr:spPr>
        <a:xfrm>
          <a:off x="1752111" y="100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164559</xdr:rowOff>
    </xdr:from>
    <xdr:to>
      <xdr:col>1</xdr:col>
      <xdr:colOff>485775</xdr:colOff>
      <xdr:row>58</xdr:row>
      <xdr:rowOff>94709</xdr:rowOff>
    </xdr:to>
    <xdr:sp macro="" textlink="">
      <xdr:nvSpPr>
        <xdr:cNvPr id="146" name="円/楕円 145"/>
        <xdr:cNvSpPr/>
      </xdr:nvSpPr>
      <xdr:spPr>
        <a:xfrm>
          <a:off x="1079500" y="99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85836</xdr:rowOff>
    </xdr:from>
    <xdr:ext cx="534377" cy="259045"/>
    <xdr:sp macro="" textlink="">
      <xdr:nvSpPr>
        <xdr:cNvPr id="147" name="テキスト ボックス 146"/>
        <xdr:cNvSpPr txBox="1"/>
      </xdr:nvSpPr>
      <xdr:spPr>
        <a:xfrm>
          <a:off x="863111" y="100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90360</xdr:rowOff>
    </xdr:from>
    <xdr:to>
      <xdr:col>6</xdr:col>
      <xdr:colOff>511175</xdr:colOff>
      <xdr:row>76</xdr:row>
      <xdr:rowOff>169684</xdr:rowOff>
    </xdr:to>
    <xdr:cxnSp macro="">
      <xdr:nvCxnSpPr>
        <xdr:cNvPr id="176" name="直線コネクタ 175"/>
        <xdr:cNvCxnSpPr/>
      </xdr:nvCxnSpPr>
      <xdr:spPr>
        <a:xfrm>
          <a:off x="3797300" y="13120560"/>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90360</xdr:rowOff>
    </xdr:from>
    <xdr:to>
      <xdr:col>5</xdr:col>
      <xdr:colOff>358775</xdr:colOff>
      <xdr:row>77</xdr:row>
      <xdr:rowOff>50812</xdr:rowOff>
    </xdr:to>
    <xdr:cxnSp macro="">
      <xdr:nvCxnSpPr>
        <xdr:cNvPr id="179" name="直線コネクタ 178"/>
        <xdr:cNvCxnSpPr/>
      </xdr:nvCxnSpPr>
      <xdr:spPr>
        <a:xfrm flipV="1">
          <a:off x="2908300" y="13120560"/>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50812</xdr:rowOff>
    </xdr:from>
    <xdr:to>
      <xdr:col>4</xdr:col>
      <xdr:colOff>155575</xdr:colOff>
      <xdr:row>77</xdr:row>
      <xdr:rowOff>110020</xdr:rowOff>
    </xdr:to>
    <xdr:cxnSp macro="">
      <xdr:nvCxnSpPr>
        <xdr:cNvPr id="182" name="直線コネクタ 181"/>
        <xdr:cNvCxnSpPr/>
      </xdr:nvCxnSpPr>
      <xdr:spPr>
        <a:xfrm flipV="1">
          <a:off x="2019300" y="1325246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52946</xdr:rowOff>
    </xdr:from>
    <xdr:to>
      <xdr:col>2</xdr:col>
      <xdr:colOff>638175</xdr:colOff>
      <xdr:row>77</xdr:row>
      <xdr:rowOff>110020</xdr:rowOff>
    </xdr:to>
    <xdr:cxnSp macro="">
      <xdr:nvCxnSpPr>
        <xdr:cNvPr id="185" name="直線コネクタ 184"/>
        <xdr:cNvCxnSpPr/>
      </xdr:nvCxnSpPr>
      <xdr:spPr>
        <a:xfrm>
          <a:off x="1130300" y="13254596"/>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118884</xdr:rowOff>
    </xdr:from>
    <xdr:to>
      <xdr:col>6</xdr:col>
      <xdr:colOff>561975</xdr:colOff>
      <xdr:row>77</xdr:row>
      <xdr:rowOff>49034</xdr:rowOff>
    </xdr:to>
    <xdr:sp macro="" textlink="">
      <xdr:nvSpPr>
        <xdr:cNvPr id="195" name="円/楕円 194"/>
        <xdr:cNvSpPr/>
      </xdr:nvSpPr>
      <xdr:spPr>
        <a:xfrm>
          <a:off x="4584700" y="131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97311</xdr:rowOff>
    </xdr:from>
    <xdr:ext cx="534377" cy="259045"/>
    <xdr:sp macro="" textlink="">
      <xdr:nvSpPr>
        <xdr:cNvPr id="196" name="維持補修費該当値テキスト"/>
        <xdr:cNvSpPr txBox="1"/>
      </xdr:nvSpPr>
      <xdr:spPr>
        <a:xfrm>
          <a:off x="4686300" y="131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39560</xdr:rowOff>
    </xdr:from>
    <xdr:to>
      <xdr:col>5</xdr:col>
      <xdr:colOff>409575</xdr:colOff>
      <xdr:row>76</xdr:row>
      <xdr:rowOff>141160</xdr:rowOff>
    </xdr:to>
    <xdr:sp macro="" textlink="">
      <xdr:nvSpPr>
        <xdr:cNvPr id="197" name="円/楕円 196"/>
        <xdr:cNvSpPr/>
      </xdr:nvSpPr>
      <xdr:spPr>
        <a:xfrm>
          <a:off x="37465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132287</xdr:rowOff>
    </xdr:from>
    <xdr:ext cx="534377" cy="259045"/>
    <xdr:sp macro="" textlink="">
      <xdr:nvSpPr>
        <xdr:cNvPr id="198" name="テキスト ボックス 197"/>
        <xdr:cNvSpPr txBox="1"/>
      </xdr:nvSpPr>
      <xdr:spPr>
        <a:xfrm>
          <a:off x="3530111" y="1316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xdr:rowOff>
    </xdr:from>
    <xdr:to>
      <xdr:col>4</xdr:col>
      <xdr:colOff>206375</xdr:colOff>
      <xdr:row>77</xdr:row>
      <xdr:rowOff>101612</xdr:rowOff>
    </xdr:to>
    <xdr:sp macro="" textlink="">
      <xdr:nvSpPr>
        <xdr:cNvPr id="199" name="円/楕円 198"/>
        <xdr:cNvSpPr/>
      </xdr:nvSpPr>
      <xdr:spPr>
        <a:xfrm>
          <a:off x="2857500" y="132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92739</xdr:rowOff>
    </xdr:from>
    <xdr:ext cx="469744" cy="259045"/>
    <xdr:sp macro="" textlink="">
      <xdr:nvSpPr>
        <xdr:cNvPr id="200" name="テキスト ボックス 199"/>
        <xdr:cNvSpPr txBox="1"/>
      </xdr:nvSpPr>
      <xdr:spPr>
        <a:xfrm>
          <a:off x="2673427" y="1329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59220</xdr:rowOff>
    </xdr:from>
    <xdr:to>
      <xdr:col>3</xdr:col>
      <xdr:colOff>3175</xdr:colOff>
      <xdr:row>77</xdr:row>
      <xdr:rowOff>160820</xdr:rowOff>
    </xdr:to>
    <xdr:sp macro="" textlink="">
      <xdr:nvSpPr>
        <xdr:cNvPr id="201" name="円/楕円 200"/>
        <xdr:cNvSpPr/>
      </xdr:nvSpPr>
      <xdr:spPr>
        <a:xfrm>
          <a:off x="1968500" y="132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151947</xdr:rowOff>
    </xdr:from>
    <xdr:ext cx="469744" cy="259045"/>
    <xdr:sp macro="" textlink="">
      <xdr:nvSpPr>
        <xdr:cNvPr id="202" name="テキスト ボックス 201"/>
        <xdr:cNvSpPr txBox="1"/>
      </xdr:nvSpPr>
      <xdr:spPr>
        <a:xfrm>
          <a:off x="1784427" y="133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2146</xdr:rowOff>
    </xdr:from>
    <xdr:to>
      <xdr:col>1</xdr:col>
      <xdr:colOff>485775</xdr:colOff>
      <xdr:row>77</xdr:row>
      <xdr:rowOff>103746</xdr:rowOff>
    </xdr:to>
    <xdr:sp macro="" textlink="">
      <xdr:nvSpPr>
        <xdr:cNvPr id="203" name="円/楕円 202"/>
        <xdr:cNvSpPr/>
      </xdr:nvSpPr>
      <xdr:spPr>
        <a:xfrm>
          <a:off x="1079500" y="13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94873</xdr:rowOff>
    </xdr:from>
    <xdr:ext cx="469744" cy="259045"/>
    <xdr:sp macro="" textlink="">
      <xdr:nvSpPr>
        <xdr:cNvPr id="204" name="テキスト ボックス 203"/>
        <xdr:cNvSpPr txBox="1"/>
      </xdr:nvSpPr>
      <xdr:spPr>
        <a:xfrm>
          <a:off x="895427" y="1329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9283</xdr:rowOff>
    </xdr:from>
    <xdr:to>
      <xdr:col>6</xdr:col>
      <xdr:colOff>511175</xdr:colOff>
      <xdr:row>95</xdr:row>
      <xdr:rowOff>169456</xdr:rowOff>
    </xdr:to>
    <xdr:cxnSp macro="">
      <xdr:nvCxnSpPr>
        <xdr:cNvPr id="234" name="直線コネクタ 233"/>
        <xdr:cNvCxnSpPr/>
      </xdr:nvCxnSpPr>
      <xdr:spPr>
        <a:xfrm flipV="1">
          <a:off x="3797300" y="16297033"/>
          <a:ext cx="8382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169456</xdr:rowOff>
    </xdr:from>
    <xdr:to>
      <xdr:col>5</xdr:col>
      <xdr:colOff>358775</xdr:colOff>
      <xdr:row>96</xdr:row>
      <xdr:rowOff>110744</xdr:rowOff>
    </xdr:to>
    <xdr:cxnSp macro="">
      <xdr:nvCxnSpPr>
        <xdr:cNvPr id="237" name="直線コネクタ 236"/>
        <xdr:cNvCxnSpPr/>
      </xdr:nvCxnSpPr>
      <xdr:spPr>
        <a:xfrm flipV="1">
          <a:off x="2908300" y="16457206"/>
          <a:ext cx="889000" cy="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110744</xdr:rowOff>
    </xdr:from>
    <xdr:to>
      <xdr:col>4</xdr:col>
      <xdr:colOff>155575</xdr:colOff>
      <xdr:row>96</xdr:row>
      <xdr:rowOff>117754</xdr:rowOff>
    </xdr:to>
    <xdr:cxnSp macro="">
      <xdr:nvCxnSpPr>
        <xdr:cNvPr id="240" name="直線コネクタ 239"/>
        <xdr:cNvCxnSpPr/>
      </xdr:nvCxnSpPr>
      <xdr:spPr>
        <a:xfrm flipV="1">
          <a:off x="2019300" y="1656994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117754</xdr:rowOff>
    </xdr:from>
    <xdr:to>
      <xdr:col>2</xdr:col>
      <xdr:colOff>638175</xdr:colOff>
      <xdr:row>96</xdr:row>
      <xdr:rowOff>150064</xdr:rowOff>
    </xdr:to>
    <xdr:cxnSp macro="">
      <xdr:nvCxnSpPr>
        <xdr:cNvPr id="243" name="直線コネクタ 242"/>
        <xdr:cNvCxnSpPr/>
      </xdr:nvCxnSpPr>
      <xdr:spPr>
        <a:xfrm flipV="1">
          <a:off x="1130300" y="16576954"/>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129933</xdr:rowOff>
    </xdr:from>
    <xdr:to>
      <xdr:col>6</xdr:col>
      <xdr:colOff>561975</xdr:colOff>
      <xdr:row>95</xdr:row>
      <xdr:rowOff>60083</xdr:rowOff>
    </xdr:to>
    <xdr:sp macro="" textlink="">
      <xdr:nvSpPr>
        <xdr:cNvPr id="253" name="円/楕円 252"/>
        <xdr:cNvSpPr/>
      </xdr:nvSpPr>
      <xdr:spPr>
        <a:xfrm>
          <a:off x="45847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152810</xdr:rowOff>
    </xdr:from>
    <xdr:ext cx="534377" cy="259045"/>
    <xdr:sp macro="" textlink="">
      <xdr:nvSpPr>
        <xdr:cNvPr id="254" name="扶助費該当値テキスト"/>
        <xdr:cNvSpPr txBox="1"/>
      </xdr:nvSpPr>
      <xdr:spPr>
        <a:xfrm>
          <a:off x="4686300" y="160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118656</xdr:rowOff>
    </xdr:from>
    <xdr:to>
      <xdr:col>5</xdr:col>
      <xdr:colOff>409575</xdr:colOff>
      <xdr:row>96</xdr:row>
      <xdr:rowOff>48806</xdr:rowOff>
    </xdr:to>
    <xdr:sp macro="" textlink="">
      <xdr:nvSpPr>
        <xdr:cNvPr id="255" name="円/楕円 254"/>
        <xdr:cNvSpPr/>
      </xdr:nvSpPr>
      <xdr:spPr>
        <a:xfrm>
          <a:off x="3746500" y="164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65333</xdr:rowOff>
    </xdr:from>
    <xdr:ext cx="534377" cy="259045"/>
    <xdr:sp macro="" textlink="">
      <xdr:nvSpPr>
        <xdr:cNvPr id="256" name="テキスト ボックス 255"/>
        <xdr:cNvSpPr txBox="1"/>
      </xdr:nvSpPr>
      <xdr:spPr>
        <a:xfrm>
          <a:off x="3530111" y="161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59944</xdr:rowOff>
    </xdr:from>
    <xdr:to>
      <xdr:col>4</xdr:col>
      <xdr:colOff>206375</xdr:colOff>
      <xdr:row>96</xdr:row>
      <xdr:rowOff>161544</xdr:rowOff>
    </xdr:to>
    <xdr:sp macro="" textlink="">
      <xdr:nvSpPr>
        <xdr:cNvPr id="257" name="円/楕円 256"/>
        <xdr:cNvSpPr/>
      </xdr:nvSpPr>
      <xdr:spPr>
        <a:xfrm>
          <a:off x="2857500" y="1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6621</xdr:rowOff>
    </xdr:from>
    <xdr:ext cx="534377" cy="259045"/>
    <xdr:sp macro="" textlink="">
      <xdr:nvSpPr>
        <xdr:cNvPr id="258" name="テキスト ボックス 257"/>
        <xdr:cNvSpPr txBox="1"/>
      </xdr:nvSpPr>
      <xdr:spPr>
        <a:xfrm>
          <a:off x="2641111" y="162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66954</xdr:rowOff>
    </xdr:from>
    <xdr:to>
      <xdr:col>3</xdr:col>
      <xdr:colOff>3175</xdr:colOff>
      <xdr:row>96</xdr:row>
      <xdr:rowOff>168554</xdr:rowOff>
    </xdr:to>
    <xdr:sp macro="" textlink="">
      <xdr:nvSpPr>
        <xdr:cNvPr id="259" name="円/楕円 258"/>
        <xdr:cNvSpPr/>
      </xdr:nvSpPr>
      <xdr:spPr>
        <a:xfrm>
          <a:off x="19685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13631</xdr:rowOff>
    </xdr:from>
    <xdr:ext cx="534377" cy="259045"/>
    <xdr:sp macro="" textlink="">
      <xdr:nvSpPr>
        <xdr:cNvPr id="260" name="テキスト ボックス 259"/>
        <xdr:cNvSpPr txBox="1"/>
      </xdr:nvSpPr>
      <xdr:spPr>
        <a:xfrm>
          <a:off x="1752111" y="163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99264</xdr:rowOff>
    </xdr:from>
    <xdr:to>
      <xdr:col>1</xdr:col>
      <xdr:colOff>485775</xdr:colOff>
      <xdr:row>97</xdr:row>
      <xdr:rowOff>29414</xdr:rowOff>
    </xdr:to>
    <xdr:sp macro="" textlink="">
      <xdr:nvSpPr>
        <xdr:cNvPr id="261" name="円/楕円 260"/>
        <xdr:cNvSpPr/>
      </xdr:nvSpPr>
      <xdr:spPr>
        <a:xfrm>
          <a:off x="1079500" y="165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45941</xdr:rowOff>
    </xdr:from>
    <xdr:ext cx="534377" cy="259045"/>
    <xdr:sp macro="" textlink="">
      <xdr:nvSpPr>
        <xdr:cNvPr id="262" name="テキスト ボックス 261"/>
        <xdr:cNvSpPr txBox="1"/>
      </xdr:nvSpPr>
      <xdr:spPr>
        <a:xfrm>
          <a:off x="863111" y="163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79787</xdr:rowOff>
    </xdr:from>
    <xdr:to>
      <xdr:col>15</xdr:col>
      <xdr:colOff>180975</xdr:colOff>
      <xdr:row>37</xdr:row>
      <xdr:rowOff>109077</xdr:rowOff>
    </xdr:to>
    <xdr:cxnSp macro="">
      <xdr:nvCxnSpPr>
        <xdr:cNvPr id="293" name="直線コネクタ 292"/>
        <xdr:cNvCxnSpPr/>
      </xdr:nvCxnSpPr>
      <xdr:spPr>
        <a:xfrm flipV="1">
          <a:off x="9639300" y="6423437"/>
          <a:ext cx="8382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109077</xdr:rowOff>
    </xdr:from>
    <xdr:to>
      <xdr:col>14</xdr:col>
      <xdr:colOff>28575</xdr:colOff>
      <xdr:row>37</xdr:row>
      <xdr:rowOff>170558</xdr:rowOff>
    </xdr:to>
    <xdr:cxnSp macro="">
      <xdr:nvCxnSpPr>
        <xdr:cNvPr id="296" name="直線コネクタ 295"/>
        <xdr:cNvCxnSpPr/>
      </xdr:nvCxnSpPr>
      <xdr:spPr>
        <a:xfrm flipV="1">
          <a:off x="8750300" y="6452727"/>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170558</xdr:rowOff>
    </xdr:from>
    <xdr:to>
      <xdr:col>12</xdr:col>
      <xdr:colOff>511175</xdr:colOff>
      <xdr:row>38</xdr:row>
      <xdr:rowOff>23809</xdr:rowOff>
    </xdr:to>
    <xdr:cxnSp macro="">
      <xdr:nvCxnSpPr>
        <xdr:cNvPr id="299" name="直線コネクタ 298"/>
        <xdr:cNvCxnSpPr/>
      </xdr:nvCxnSpPr>
      <xdr:spPr>
        <a:xfrm flipV="1">
          <a:off x="7861300" y="6514208"/>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23809</xdr:rowOff>
    </xdr:from>
    <xdr:to>
      <xdr:col>11</xdr:col>
      <xdr:colOff>307975</xdr:colOff>
      <xdr:row>38</xdr:row>
      <xdr:rowOff>41484</xdr:rowOff>
    </xdr:to>
    <xdr:cxnSp macro="">
      <xdr:nvCxnSpPr>
        <xdr:cNvPr id="302" name="直線コネクタ 301"/>
        <xdr:cNvCxnSpPr/>
      </xdr:nvCxnSpPr>
      <xdr:spPr>
        <a:xfrm flipV="1">
          <a:off x="6972300" y="6538909"/>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28987</xdr:rowOff>
    </xdr:from>
    <xdr:to>
      <xdr:col>15</xdr:col>
      <xdr:colOff>231775</xdr:colOff>
      <xdr:row>37</xdr:row>
      <xdr:rowOff>130587</xdr:rowOff>
    </xdr:to>
    <xdr:sp macro="" textlink="">
      <xdr:nvSpPr>
        <xdr:cNvPr id="312" name="円/楕円 311"/>
        <xdr:cNvSpPr/>
      </xdr:nvSpPr>
      <xdr:spPr>
        <a:xfrm>
          <a:off x="10426700" y="63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7414</xdr:rowOff>
    </xdr:from>
    <xdr:ext cx="599010" cy="259045"/>
    <xdr:sp macro="" textlink="">
      <xdr:nvSpPr>
        <xdr:cNvPr id="313" name="補助費等該当値テキスト"/>
        <xdr:cNvSpPr txBox="1"/>
      </xdr:nvSpPr>
      <xdr:spPr>
        <a:xfrm>
          <a:off x="10528300" y="635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58277</xdr:rowOff>
    </xdr:from>
    <xdr:to>
      <xdr:col>14</xdr:col>
      <xdr:colOff>79375</xdr:colOff>
      <xdr:row>37</xdr:row>
      <xdr:rowOff>159877</xdr:rowOff>
    </xdr:to>
    <xdr:sp macro="" textlink="">
      <xdr:nvSpPr>
        <xdr:cNvPr id="314" name="円/楕円 313"/>
        <xdr:cNvSpPr/>
      </xdr:nvSpPr>
      <xdr:spPr>
        <a:xfrm>
          <a:off x="9588500" y="64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151004</xdr:rowOff>
    </xdr:from>
    <xdr:ext cx="599010" cy="259045"/>
    <xdr:sp macro="" textlink="">
      <xdr:nvSpPr>
        <xdr:cNvPr id="315" name="テキスト ボックス 314"/>
        <xdr:cNvSpPr txBox="1"/>
      </xdr:nvSpPr>
      <xdr:spPr>
        <a:xfrm>
          <a:off x="9339794" y="649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119758</xdr:rowOff>
    </xdr:from>
    <xdr:to>
      <xdr:col>12</xdr:col>
      <xdr:colOff>561975</xdr:colOff>
      <xdr:row>38</xdr:row>
      <xdr:rowOff>49908</xdr:rowOff>
    </xdr:to>
    <xdr:sp macro="" textlink="">
      <xdr:nvSpPr>
        <xdr:cNvPr id="316" name="円/楕円 315"/>
        <xdr:cNvSpPr/>
      </xdr:nvSpPr>
      <xdr:spPr>
        <a:xfrm>
          <a:off x="8699500" y="64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41035</xdr:rowOff>
    </xdr:from>
    <xdr:ext cx="534377" cy="259045"/>
    <xdr:sp macro="" textlink="">
      <xdr:nvSpPr>
        <xdr:cNvPr id="317" name="テキスト ボックス 316"/>
        <xdr:cNvSpPr txBox="1"/>
      </xdr:nvSpPr>
      <xdr:spPr>
        <a:xfrm>
          <a:off x="8483111" y="65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144460</xdr:rowOff>
    </xdr:from>
    <xdr:to>
      <xdr:col>11</xdr:col>
      <xdr:colOff>358775</xdr:colOff>
      <xdr:row>38</xdr:row>
      <xdr:rowOff>74609</xdr:rowOff>
    </xdr:to>
    <xdr:sp macro="" textlink="">
      <xdr:nvSpPr>
        <xdr:cNvPr id="318" name="円/楕円 317"/>
        <xdr:cNvSpPr/>
      </xdr:nvSpPr>
      <xdr:spPr>
        <a:xfrm>
          <a:off x="7810500" y="6488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65736</xdr:rowOff>
    </xdr:from>
    <xdr:ext cx="534377" cy="259045"/>
    <xdr:sp macro="" textlink="">
      <xdr:nvSpPr>
        <xdr:cNvPr id="319" name="テキスト ボックス 318"/>
        <xdr:cNvSpPr txBox="1"/>
      </xdr:nvSpPr>
      <xdr:spPr>
        <a:xfrm>
          <a:off x="7594111" y="65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162134</xdr:rowOff>
    </xdr:from>
    <xdr:to>
      <xdr:col>10</xdr:col>
      <xdr:colOff>155575</xdr:colOff>
      <xdr:row>38</xdr:row>
      <xdr:rowOff>92284</xdr:rowOff>
    </xdr:to>
    <xdr:sp macro="" textlink="">
      <xdr:nvSpPr>
        <xdr:cNvPr id="320" name="円/楕円 319"/>
        <xdr:cNvSpPr/>
      </xdr:nvSpPr>
      <xdr:spPr>
        <a:xfrm>
          <a:off x="6921500" y="65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83411</xdr:rowOff>
    </xdr:from>
    <xdr:ext cx="534377" cy="259045"/>
    <xdr:sp macro="" textlink="">
      <xdr:nvSpPr>
        <xdr:cNvPr id="321" name="テキスト ボックス 320"/>
        <xdr:cNvSpPr txBox="1"/>
      </xdr:nvSpPr>
      <xdr:spPr>
        <a:xfrm>
          <a:off x="6705111" y="65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70000</xdr:rowOff>
    </xdr:from>
    <xdr:to>
      <xdr:col>15</xdr:col>
      <xdr:colOff>180975</xdr:colOff>
      <xdr:row>58</xdr:row>
      <xdr:rowOff>92677</xdr:rowOff>
    </xdr:to>
    <xdr:cxnSp macro="">
      <xdr:nvCxnSpPr>
        <xdr:cNvPr id="352" name="直線コネクタ 351"/>
        <xdr:cNvCxnSpPr/>
      </xdr:nvCxnSpPr>
      <xdr:spPr>
        <a:xfrm>
          <a:off x="9639300" y="9499750"/>
          <a:ext cx="838200" cy="5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70000</xdr:rowOff>
    </xdr:from>
    <xdr:to>
      <xdr:col>14</xdr:col>
      <xdr:colOff>28575</xdr:colOff>
      <xdr:row>56</xdr:row>
      <xdr:rowOff>40804</xdr:rowOff>
    </xdr:to>
    <xdr:cxnSp macro="">
      <xdr:nvCxnSpPr>
        <xdr:cNvPr id="355" name="直線コネクタ 354"/>
        <xdr:cNvCxnSpPr/>
      </xdr:nvCxnSpPr>
      <xdr:spPr>
        <a:xfrm flipV="1">
          <a:off x="8750300" y="9499750"/>
          <a:ext cx="889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40804</xdr:rowOff>
    </xdr:from>
    <xdr:to>
      <xdr:col>12</xdr:col>
      <xdr:colOff>511175</xdr:colOff>
      <xdr:row>58</xdr:row>
      <xdr:rowOff>110991</xdr:rowOff>
    </xdr:to>
    <xdr:cxnSp macro="">
      <xdr:nvCxnSpPr>
        <xdr:cNvPr id="358" name="直線コネクタ 357"/>
        <xdr:cNvCxnSpPr/>
      </xdr:nvCxnSpPr>
      <xdr:spPr>
        <a:xfrm flipV="1">
          <a:off x="7861300" y="9642004"/>
          <a:ext cx="889000" cy="4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7928</xdr:rowOff>
    </xdr:from>
    <xdr:to>
      <xdr:col>11</xdr:col>
      <xdr:colOff>307975</xdr:colOff>
      <xdr:row>58</xdr:row>
      <xdr:rowOff>110991</xdr:rowOff>
    </xdr:to>
    <xdr:cxnSp macro="">
      <xdr:nvCxnSpPr>
        <xdr:cNvPr id="361" name="直線コネクタ 360"/>
        <xdr:cNvCxnSpPr/>
      </xdr:nvCxnSpPr>
      <xdr:spPr>
        <a:xfrm>
          <a:off x="6972300" y="9952028"/>
          <a:ext cx="889000" cy="10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41877</xdr:rowOff>
    </xdr:from>
    <xdr:to>
      <xdr:col>15</xdr:col>
      <xdr:colOff>231775</xdr:colOff>
      <xdr:row>58</xdr:row>
      <xdr:rowOff>143477</xdr:rowOff>
    </xdr:to>
    <xdr:sp macro="" textlink="">
      <xdr:nvSpPr>
        <xdr:cNvPr id="371" name="円/楕円 370"/>
        <xdr:cNvSpPr/>
      </xdr:nvSpPr>
      <xdr:spPr>
        <a:xfrm>
          <a:off x="10426700" y="9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128254</xdr:rowOff>
    </xdr:from>
    <xdr:ext cx="534377" cy="259045"/>
    <xdr:sp macro="" textlink="">
      <xdr:nvSpPr>
        <xdr:cNvPr id="372" name="普通建設事業費該当値テキスト"/>
        <xdr:cNvSpPr txBox="1"/>
      </xdr:nvSpPr>
      <xdr:spPr>
        <a:xfrm>
          <a:off x="10528300" y="99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19200</xdr:rowOff>
    </xdr:from>
    <xdr:to>
      <xdr:col>14</xdr:col>
      <xdr:colOff>79375</xdr:colOff>
      <xdr:row>55</xdr:row>
      <xdr:rowOff>120800</xdr:rowOff>
    </xdr:to>
    <xdr:sp macro="" textlink="">
      <xdr:nvSpPr>
        <xdr:cNvPr id="373" name="円/楕円 372"/>
        <xdr:cNvSpPr/>
      </xdr:nvSpPr>
      <xdr:spPr>
        <a:xfrm>
          <a:off x="9588500" y="94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137327</xdr:rowOff>
    </xdr:from>
    <xdr:ext cx="599010" cy="259045"/>
    <xdr:sp macro="" textlink="">
      <xdr:nvSpPr>
        <xdr:cNvPr id="374" name="テキスト ボックス 373"/>
        <xdr:cNvSpPr txBox="1"/>
      </xdr:nvSpPr>
      <xdr:spPr>
        <a:xfrm>
          <a:off x="9339794" y="922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161454</xdr:rowOff>
    </xdr:from>
    <xdr:to>
      <xdr:col>12</xdr:col>
      <xdr:colOff>561975</xdr:colOff>
      <xdr:row>56</xdr:row>
      <xdr:rowOff>91604</xdr:rowOff>
    </xdr:to>
    <xdr:sp macro="" textlink="">
      <xdr:nvSpPr>
        <xdr:cNvPr id="375" name="円/楕円 374"/>
        <xdr:cNvSpPr/>
      </xdr:nvSpPr>
      <xdr:spPr>
        <a:xfrm>
          <a:off x="8699500" y="95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108131</xdr:rowOff>
    </xdr:from>
    <xdr:ext cx="599010" cy="259045"/>
    <xdr:sp macro="" textlink="">
      <xdr:nvSpPr>
        <xdr:cNvPr id="376" name="テキスト ボックス 375"/>
        <xdr:cNvSpPr txBox="1"/>
      </xdr:nvSpPr>
      <xdr:spPr>
        <a:xfrm>
          <a:off x="8450794" y="936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60191</xdr:rowOff>
    </xdr:from>
    <xdr:to>
      <xdr:col>11</xdr:col>
      <xdr:colOff>358775</xdr:colOff>
      <xdr:row>58</xdr:row>
      <xdr:rowOff>161791</xdr:rowOff>
    </xdr:to>
    <xdr:sp macro="" textlink="">
      <xdr:nvSpPr>
        <xdr:cNvPr id="377" name="円/楕円 376"/>
        <xdr:cNvSpPr/>
      </xdr:nvSpPr>
      <xdr:spPr>
        <a:xfrm>
          <a:off x="7810500" y="100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152918</xdr:rowOff>
    </xdr:from>
    <xdr:ext cx="534377" cy="259045"/>
    <xdr:sp macro="" textlink="">
      <xdr:nvSpPr>
        <xdr:cNvPr id="378" name="テキスト ボックス 377"/>
        <xdr:cNvSpPr txBox="1"/>
      </xdr:nvSpPr>
      <xdr:spPr>
        <a:xfrm>
          <a:off x="7594111" y="100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128578</xdr:rowOff>
    </xdr:from>
    <xdr:to>
      <xdr:col>10</xdr:col>
      <xdr:colOff>155575</xdr:colOff>
      <xdr:row>58</xdr:row>
      <xdr:rowOff>58728</xdr:rowOff>
    </xdr:to>
    <xdr:sp macro="" textlink="">
      <xdr:nvSpPr>
        <xdr:cNvPr id="379" name="円/楕円 378"/>
        <xdr:cNvSpPr/>
      </xdr:nvSpPr>
      <xdr:spPr>
        <a:xfrm>
          <a:off x="6921500" y="99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49855</xdr:rowOff>
    </xdr:from>
    <xdr:ext cx="534377" cy="259045"/>
    <xdr:sp macro="" textlink="">
      <xdr:nvSpPr>
        <xdr:cNvPr id="380" name="テキスト ボックス 379"/>
        <xdr:cNvSpPr txBox="1"/>
      </xdr:nvSpPr>
      <xdr:spPr>
        <a:xfrm>
          <a:off x="6705111" y="999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127645</xdr:rowOff>
    </xdr:from>
    <xdr:to>
      <xdr:col>15</xdr:col>
      <xdr:colOff>180975</xdr:colOff>
      <xdr:row>79</xdr:row>
      <xdr:rowOff>7618</xdr:rowOff>
    </xdr:to>
    <xdr:cxnSp macro="">
      <xdr:nvCxnSpPr>
        <xdr:cNvPr id="409" name="直線コネクタ 408"/>
        <xdr:cNvCxnSpPr/>
      </xdr:nvCxnSpPr>
      <xdr:spPr>
        <a:xfrm>
          <a:off x="9639300" y="13329295"/>
          <a:ext cx="838200" cy="2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128268</xdr:rowOff>
    </xdr:from>
    <xdr:to>
      <xdr:col>15</xdr:col>
      <xdr:colOff>231775</xdr:colOff>
      <xdr:row>79</xdr:row>
      <xdr:rowOff>58418</xdr:rowOff>
    </xdr:to>
    <xdr:sp macro="" textlink="">
      <xdr:nvSpPr>
        <xdr:cNvPr id="419" name="円/楕円 418"/>
        <xdr:cNvSpPr/>
      </xdr:nvSpPr>
      <xdr:spPr>
        <a:xfrm>
          <a:off x="10426700" y="135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43195</xdr:rowOff>
    </xdr:from>
    <xdr:ext cx="469744" cy="259045"/>
    <xdr:sp macro="" textlink="">
      <xdr:nvSpPr>
        <xdr:cNvPr id="420" name="普通建設事業費 （ うち新規整備　）該当値テキスト"/>
        <xdr:cNvSpPr txBox="1"/>
      </xdr:nvSpPr>
      <xdr:spPr>
        <a:xfrm>
          <a:off x="10528300" y="134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76845</xdr:rowOff>
    </xdr:from>
    <xdr:to>
      <xdr:col>14</xdr:col>
      <xdr:colOff>79375</xdr:colOff>
      <xdr:row>78</xdr:row>
      <xdr:rowOff>6995</xdr:rowOff>
    </xdr:to>
    <xdr:sp macro="" textlink="">
      <xdr:nvSpPr>
        <xdr:cNvPr id="421" name="円/楕円 420"/>
        <xdr:cNvSpPr/>
      </xdr:nvSpPr>
      <xdr:spPr>
        <a:xfrm>
          <a:off x="9588500" y="132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169572</xdr:rowOff>
    </xdr:from>
    <xdr:ext cx="534377" cy="259045"/>
    <xdr:sp macro="" textlink="">
      <xdr:nvSpPr>
        <xdr:cNvPr id="422" name="テキスト ボックス 421"/>
        <xdr:cNvSpPr txBox="1"/>
      </xdr:nvSpPr>
      <xdr:spPr>
        <a:xfrm>
          <a:off x="9372111" y="133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24726</xdr:rowOff>
    </xdr:from>
    <xdr:to>
      <xdr:col>15</xdr:col>
      <xdr:colOff>180975</xdr:colOff>
      <xdr:row>98</xdr:row>
      <xdr:rowOff>56383</xdr:rowOff>
    </xdr:to>
    <xdr:cxnSp macro="">
      <xdr:nvCxnSpPr>
        <xdr:cNvPr id="451" name="直線コネクタ 450"/>
        <xdr:cNvCxnSpPr/>
      </xdr:nvCxnSpPr>
      <xdr:spPr>
        <a:xfrm>
          <a:off x="9639300" y="16483926"/>
          <a:ext cx="838200" cy="3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5583</xdr:rowOff>
    </xdr:from>
    <xdr:to>
      <xdr:col>15</xdr:col>
      <xdr:colOff>231775</xdr:colOff>
      <xdr:row>98</xdr:row>
      <xdr:rowOff>107183</xdr:rowOff>
    </xdr:to>
    <xdr:sp macro="" textlink="">
      <xdr:nvSpPr>
        <xdr:cNvPr id="461" name="円/楕円 460"/>
        <xdr:cNvSpPr/>
      </xdr:nvSpPr>
      <xdr:spPr>
        <a:xfrm>
          <a:off x="10426700" y="168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155460</xdr:rowOff>
    </xdr:from>
    <xdr:ext cx="534377" cy="259045"/>
    <xdr:sp macro="" textlink="">
      <xdr:nvSpPr>
        <xdr:cNvPr id="462" name="普通建設事業費 （ うち更新整備　）該当値テキスト"/>
        <xdr:cNvSpPr txBox="1"/>
      </xdr:nvSpPr>
      <xdr:spPr>
        <a:xfrm>
          <a:off x="10528300" y="1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145376</xdr:rowOff>
    </xdr:from>
    <xdr:to>
      <xdr:col>14</xdr:col>
      <xdr:colOff>79375</xdr:colOff>
      <xdr:row>96</xdr:row>
      <xdr:rowOff>75526</xdr:rowOff>
    </xdr:to>
    <xdr:sp macro="" textlink="">
      <xdr:nvSpPr>
        <xdr:cNvPr id="463" name="円/楕円 462"/>
        <xdr:cNvSpPr/>
      </xdr:nvSpPr>
      <xdr:spPr>
        <a:xfrm>
          <a:off x="9588500" y="1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92053</xdr:rowOff>
    </xdr:from>
    <xdr:ext cx="599010" cy="259045"/>
    <xdr:sp macro="" textlink="">
      <xdr:nvSpPr>
        <xdr:cNvPr id="464" name="テキスト ボックス 463"/>
        <xdr:cNvSpPr txBox="1"/>
      </xdr:nvSpPr>
      <xdr:spPr>
        <a:xfrm>
          <a:off x="9339794" y="1620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123095</xdr:rowOff>
    </xdr:from>
    <xdr:to>
      <xdr:col>23</xdr:col>
      <xdr:colOff>517525</xdr:colOff>
      <xdr:row>38</xdr:row>
      <xdr:rowOff>125938</xdr:rowOff>
    </xdr:to>
    <xdr:cxnSp macro="">
      <xdr:nvCxnSpPr>
        <xdr:cNvPr id="491" name="直線コネクタ 490"/>
        <xdr:cNvCxnSpPr/>
      </xdr:nvCxnSpPr>
      <xdr:spPr>
        <a:xfrm>
          <a:off x="15481300" y="6638195"/>
          <a:ext cx="8382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12196</xdr:rowOff>
    </xdr:from>
    <xdr:to>
      <xdr:col>22</xdr:col>
      <xdr:colOff>365125</xdr:colOff>
      <xdr:row>38</xdr:row>
      <xdr:rowOff>123095</xdr:rowOff>
    </xdr:to>
    <xdr:cxnSp macro="">
      <xdr:nvCxnSpPr>
        <xdr:cNvPr id="494" name="直線コネクタ 493"/>
        <xdr:cNvCxnSpPr/>
      </xdr:nvCxnSpPr>
      <xdr:spPr>
        <a:xfrm>
          <a:off x="14592300" y="6527296"/>
          <a:ext cx="889000" cy="1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63000</xdr:rowOff>
    </xdr:from>
    <xdr:to>
      <xdr:col>21</xdr:col>
      <xdr:colOff>161925</xdr:colOff>
      <xdr:row>38</xdr:row>
      <xdr:rowOff>12196</xdr:rowOff>
    </xdr:to>
    <xdr:cxnSp macro="">
      <xdr:nvCxnSpPr>
        <xdr:cNvPr id="497" name="直線コネクタ 496"/>
        <xdr:cNvCxnSpPr/>
      </xdr:nvCxnSpPr>
      <xdr:spPr>
        <a:xfrm>
          <a:off x="13703300" y="6406650"/>
          <a:ext cx="889000" cy="1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63000</xdr:rowOff>
    </xdr:from>
    <xdr:to>
      <xdr:col>19</xdr:col>
      <xdr:colOff>644525</xdr:colOff>
      <xdr:row>38</xdr:row>
      <xdr:rowOff>115802</xdr:rowOff>
    </xdr:to>
    <xdr:cxnSp macro="">
      <xdr:nvCxnSpPr>
        <xdr:cNvPr id="500" name="直線コネクタ 499"/>
        <xdr:cNvCxnSpPr/>
      </xdr:nvCxnSpPr>
      <xdr:spPr>
        <a:xfrm flipV="1">
          <a:off x="12814300" y="6406650"/>
          <a:ext cx="889000" cy="2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75138</xdr:rowOff>
    </xdr:from>
    <xdr:to>
      <xdr:col>23</xdr:col>
      <xdr:colOff>568325</xdr:colOff>
      <xdr:row>39</xdr:row>
      <xdr:rowOff>5288</xdr:rowOff>
    </xdr:to>
    <xdr:sp macro="" textlink="">
      <xdr:nvSpPr>
        <xdr:cNvPr id="510" name="円/楕円 509"/>
        <xdr:cNvSpPr/>
      </xdr:nvSpPr>
      <xdr:spPr>
        <a:xfrm>
          <a:off x="162687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72295</xdr:rowOff>
    </xdr:from>
    <xdr:to>
      <xdr:col>22</xdr:col>
      <xdr:colOff>415925</xdr:colOff>
      <xdr:row>39</xdr:row>
      <xdr:rowOff>2445</xdr:rowOff>
    </xdr:to>
    <xdr:sp macro="" textlink="">
      <xdr:nvSpPr>
        <xdr:cNvPr id="512" name="円/楕円 511"/>
        <xdr:cNvSpPr/>
      </xdr:nvSpPr>
      <xdr:spPr>
        <a:xfrm>
          <a:off x="15430500" y="65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165022</xdr:rowOff>
    </xdr:from>
    <xdr:ext cx="469744" cy="259045"/>
    <xdr:sp macro="" textlink="">
      <xdr:nvSpPr>
        <xdr:cNvPr id="513" name="テキスト ボックス 512"/>
        <xdr:cNvSpPr txBox="1"/>
      </xdr:nvSpPr>
      <xdr:spPr>
        <a:xfrm>
          <a:off x="15246427" y="668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132846</xdr:rowOff>
    </xdr:from>
    <xdr:to>
      <xdr:col>21</xdr:col>
      <xdr:colOff>212725</xdr:colOff>
      <xdr:row>38</xdr:row>
      <xdr:rowOff>62996</xdr:rowOff>
    </xdr:to>
    <xdr:sp macro="" textlink="">
      <xdr:nvSpPr>
        <xdr:cNvPr id="514" name="円/楕円 513"/>
        <xdr:cNvSpPr/>
      </xdr:nvSpPr>
      <xdr:spPr>
        <a:xfrm>
          <a:off x="14541500" y="64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79523</xdr:rowOff>
    </xdr:from>
    <xdr:ext cx="534377" cy="259045"/>
    <xdr:sp macro="" textlink="">
      <xdr:nvSpPr>
        <xdr:cNvPr id="515" name="テキスト ボックス 514"/>
        <xdr:cNvSpPr txBox="1"/>
      </xdr:nvSpPr>
      <xdr:spPr>
        <a:xfrm>
          <a:off x="14325111" y="62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12200</xdr:rowOff>
    </xdr:from>
    <xdr:to>
      <xdr:col>20</xdr:col>
      <xdr:colOff>9525</xdr:colOff>
      <xdr:row>37</xdr:row>
      <xdr:rowOff>113800</xdr:rowOff>
    </xdr:to>
    <xdr:sp macro="" textlink="">
      <xdr:nvSpPr>
        <xdr:cNvPr id="516" name="円/楕円 515"/>
        <xdr:cNvSpPr/>
      </xdr:nvSpPr>
      <xdr:spPr>
        <a:xfrm>
          <a:off x="13652500" y="63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130327</xdr:rowOff>
    </xdr:from>
    <xdr:ext cx="534377" cy="259045"/>
    <xdr:sp macro="" textlink="">
      <xdr:nvSpPr>
        <xdr:cNvPr id="517" name="テキスト ボックス 516"/>
        <xdr:cNvSpPr txBox="1"/>
      </xdr:nvSpPr>
      <xdr:spPr>
        <a:xfrm>
          <a:off x="13436111" y="61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65002</xdr:rowOff>
    </xdr:from>
    <xdr:to>
      <xdr:col>18</xdr:col>
      <xdr:colOff>492125</xdr:colOff>
      <xdr:row>38</xdr:row>
      <xdr:rowOff>166602</xdr:rowOff>
    </xdr:to>
    <xdr:sp macro="" textlink="">
      <xdr:nvSpPr>
        <xdr:cNvPr id="518" name="円/楕円 517"/>
        <xdr:cNvSpPr/>
      </xdr:nvSpPr>
      <xdr:spPr>
        <a:xfrm>
          <a:off x="12763500" y="65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157729</xdr:rowOff>
    </xdr:from>
    <xdr:ext cx="469744" cy="259045"/>
    <xdr:sp macro="" textlink="">
      <xdr:nvSpPr>
        <xdr:cNvPr id="519" name="テキスト ボックス 518"/>
        <xdr:cNvSpPr txBox="1"/>
      </xdr:nvSpPr>
      <xdr:spPr>
        <a:xfrm>
          <a:off x="12579427" y="66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115843</xdr:rowOff>
    </xdr:from>
    <xdr:to>
      <xdr:col>23</xdr:col>
      <xdr:colOff>517525</xdr:colOff>
      <xdr:row>76</xdr:row>
      <xdr:rowOff>119917</xdr:rowOff>
    </xdr:to>
    <xdr:cxnSp macro="">
      <xdr:nvCxnSpPr>
        <xdr:cNvPr id="601" name="直線コネクタ 600"/>
        <xdr:cNvCxnSpPr/>
      </xdr:nvCxnSpPr>
      <xdr:spPr>
        <a:xfrm>
          <a:off x="15481300" y="13146043"/>
          <a:ext cx="8382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94771</xdr:rowOff>
    </xdr:from>
    <xdr:to>
      <xdr:col>22</xdr:col>
      <xdr:colOff>365125</xdr:colOff>
      <xdr:row>76</xdr:row>
      <xdr:rowOff>115843</xdr:rowOff>
    </xdr:to>
    <xdr:cxnSp macro="">
      <xdr:nvCxnSpPr>
        <xdr:cNvPr id="604" name="直線コネクタ 603"/>
        <xdr:cNvCxnSpPr/>
      </xdr:nvCxnSpPr>
      <xdr:spPr>
        <a:xfrm>
          <a:off x="14592300" y="1312497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67394</xdr:rowOff>
    </xdr:from>
    <xdr:to>
      <xdr:col>21</xdr:col>
      <xdr:colOff>161925</xdr:colOff>
      <xdr:row>76</xdr:row>
      <xdr:rowOff>94771</xdr:rowOff>
    </xdr:to>
    <xdr:cxnSp macro="">
      <xdr:nvCxnSpPr>
        <xdr:cNvPr id="607" name="直線コネクタ 606"/>
        <xdr:cNvCxnSpPr/>
      </xdr:nvCxnSpPr>
      <xdr:spPr>
        <a:xfrm>
          <a:off x="13703300" y="1309759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26777</xdr:rowOff>
    </xdr:from>
    <xdr:to>
      <xdr:col>19</xdr:col>
      <xdr:colOff>644525</xdr:colOff>
      <xdr:row>76</xdr:row>
      <xdr:rowOff>67394</xdr:rowOff>
    </xdr:to>
    <xdr:cxnSp macro="">
      <xdr:nvCxnSpPr>
        <xdr:cNvPr id="610" name="直線コネクタ 609"/>
        <xdr:cNvCxnSpPr/>
      </xdr:nvCxnSpPr>
      <xdr:spPr>
        <a:xfrm>
          <a:off x="12814300" y="13056977"/>
          <a:ext cx="889000" cy="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69117</xdr:rowOff>
    </xdr:from>
    <xdr:to>
      <xdr:col>23</xdr:col>
      <xdr:colOff>568325</xdr:colOff>
      <xdr:row>76</xdr:row>
      <xdr:rowOff>170717</xdr:rowOff>
    </xdr:to>
    <xdr:sp macro="" textlink="">
      <xdr:nvSpPr>
        <xdr:cNvPr id="620" name="円/楕円 619"/>
        <xdr:cNvSpPr/>
      </xdr:nvSpPr>
      <xdr:spPr>
        <a:xfrm>
          <a:off x="16268700" y="130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47544</xdr:rowOff>
    </xdr:from>
    <xdr:ext cx="534377" cy="259045"/>
    <xdr:sp macro="" textlink="">
      <xdr:nvSpPr>
        <xdr:cNvPr id="621" name="公債費該当値テキスト"/>
        <xdr:cNvSpPr txBox="1"/>
      </xdr:nvSpPr>
      <xdr:spPr>
        <a:xfrm>
          <a:off x="16370300" y="13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65043</xdr:rowOff>
    </xdr:from>
    <xdr:to>
      <xdr:col>22</xdr:col>
      <xdr:colOff>415925</xdr:colOff>
      <xdr:row>76</xdr:row>
      <xdr:rowOff>166643</xdr:rowOff>
    </xdr:to>
    <xdr:sp macro="" textlink="">
      <xdr:nvSpPr>
        <xdr:cNvPr id="622" name="円/楕円 621"/>
        <xdr:cNvSpPr/>
      </xdr:nvSpPr>
      <xdr:spPr>
        <a:xfrm>
          <a:off x="15430500" y="130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157770</xdr:rowOff>
    </xdr:from>
    <xdr:ext cx="534377" cy="259045"/>
    <xdr:sp macro="" textlink="">
      <xdr:nvSpPr>
        <xdr:cNvPr id="623" name="テキスト ボックス 622"/>
        <xdr:cNvSpPr txBox="1"/>
      </xdr:nvSpPr>
      <xdr:spPr>
        <a:xfrm>
          <a:off x="15214111" y="131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43971</xdr:rowOff>
    </xdr:from>
    <xdr:to>
      <xdr:col>21</xdr:col>
      <xdr:colOff>212725</xdr:colOff>
      <xdr:row>76</xdr:row>
      <xdr:rowOff>145571</xdr:rowOff>
    </xdr:to>
    <xdr:sp macro="" textlink="">
      <xdr:nvSpPr>
        <xdr:cNvPr id="624" name="円/楕円 623"/>
        <xdr:cNvSpPr/>
      </xdr:nvSpPr>
      <xdr:spPr>
        <a:xfrm>
          <a:off x="14541500" y="130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136698</xdr:rowOff>
    </xdr:from>
    <xdr:ext cx="534377" cy="259045"/>
    <xdr:sp macro="" textlink="">
      <xdr:nvSpPr>
        <xdr:cNvPr id="625" name="テキスト ボックス 624"/>
        <xdr:cNvSpPr txBox="1"/>
      </xdr:nvSpPr>
      <xdr:spPr>
        <a:xfrm>
          <a:off x="14325111" y="131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16594</xdr:rowOff>
    </xdr:from>
    <xdr:to>
      <xdr:col>20</xdr:col>
      <xdr:colOff>9525</xdr:colOff>
      <xdr:row>76</xdr:row>
      <xdr:rowOff>118194</xdr:rowOff>
    </xdr:to>
    <xdr:sp macro="" textlink="">
      <xdr:nvSpPr>
        <xdr:cNvPr id="626" name="円/楕円 625"/>
        <xdr:cNvSpPr/>
      </xdr:nvSpPr>
      <xdr:spPr>
        <a:xfrm>
          <a:off x="13652500" y="130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109321</xdr:rowOff>
    </xdr:from>
    <xdr:ext cx="534377" cy="259045"/>
    <xdr:sp macro="" textlink="">
      <xdr:nvSpPr>
        <xdr:cNvPr id="627" name="テキスト ボックス 626"/>
        <xdr:cNvSpPr txBox="1"/>
      </xdr:nvSpPr>
      <xdr:spPr>
        <a:xfrm>
          <a:off x="13436111" y="131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147427</xdr:rowOff>
    </xdr:from>
    <xdr:to>
      <xdr:col>18</xdr:col>
      <xdr:colOff>492125</xdr:colOff>
      <xdr:row>76</xdr:row>
      <xdr:rowOff>77577</xdr:rowOff>
    </xdr:to>
    <xdr:sp macro="" textlink="">
      <xdr:nvSpPr>
        <xdr:cNvPr id="628" name="円/楕円 627"/>
        <xdr:cNvSpPr/>
      </xdr:nvSpPr>
      <xdr:spPr>
        <a:xfrm>
          <a:off x="12763500" y="13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68704</xdr:rowOff>
    </xdr:from>
    <xdr:ext cx="534377" cy="259045"/>
    <xdr:sp macro="" textlink="">
      <xdr:nvSpPr>
        <xdr:cNvPr id="629" name="テキスト ボックス 628"/>
        <xdr:cNvSpPr txBox="1"/>
      </xdr:nvSpPr>
      <xdr:spPr>
        <a:xfrm>
          <a:off x="12547111" y="130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108153</xdr:rowOff>
    </xdr:from>
    <xdr:to>
      <xdr:col>23</xdr:col>
      <xdr:colOff>517525</xdr:colOff>
      <xdr:row>97</xdr:row>
      <xdr:rowOff>157902</xdr:rowOff>
    </xdr:to>
    <xdr:cxnSp macro="">
      <xdr:nvCxnSpPr>
        <xdr:cNvPr id="654" name="直線コネクタ 653"/>
        <xdr:cNvCxnSpPr/>
      </xdr:nvCxnSpPr>
      <xdr:spPr>
        <a:xfrm flipV="1">
          <a:off x="15481300" y="16567353"/>
          <a:ext cx="838200" cy="2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80618</xdr:rowOff>
    </xdr:from>
    <xdr:to>
      <xdr:col>22</xdr:col>
      <xdr:colOff>365125</xdr:colOff>
      <xdr:row>97</xdr:row>
      <xdr:rowOff>157902</xdr:rowOff>
    </xdr:to>
    <xdr:cxnSp macro="">
      <xdr:nvCxnSpPr>
        <xdr:cNvPr id="657" name="直線コネクタ 656"/>
        <xdr:cNvCxnSpPr/>
      </xdr:nvCxnSpPr>
      <xdr:spPr>
        <a:xfrm>
          <a:off x="14592300" y="16711268"/>
          <a:ext cx="8890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80618</xdr:rowOff>
    </xdr:from>
    <xdr:to>
      <xdr:col>21</xdr:col>
      <xdr:colOff>161925</xdr:colOff>
      <xdr:row>98</xdr:row>
      <xdr:rowOff>2866</xdr:rowOff>
    </xdr:to>
    <xdr:cxnSp macro="">
      <xdr:nvCxnSpPr>
        <xdr:cNvPr id="660" name="直線コネクタ 659"/>
        <xdr:cNvCxnSpPr/>
      </xdr:nvCxnSpPr>
      <xdr:spPr>
        <a:xfrm flipV="1">
          <a:off x="13703300" y="16711268"/>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61319</xdr:rowOff>
    </xdr:from>
    <xdr:to>
      <xdr:col>19</xdr:col>
      <xdr:colOff>644525</xdr:colOff>
      <xdr:row>98</xdr:row>
      <xdr:rowOff>2866</xdr:rowOff>
    </xdr:to>
    <xdr:cxnSp macro="">
      <xdr:nvCxnSpPr>
        <xdr:cNvPr id="663" name="直線コネクタ 662"/>
        <xdr:cNvCxnSpPr/>
      </xdr:nvCxnSpPr>
      <xdr:spPr>
        <a:xfrm>
          <a:off x="12814300" y="16520519"/>
          <a:ext cx="889000" cy="28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57353</xdr:rowOff>
    </xdr:from>
    <xdr:to>
      <xdr:col>23</xdr:col>
      <xdr:colOff>568325</xdr:colOff>
      <xdr:row>96</xdr:row>
      <xdr:rowOff>158953</xdr:rowOff>
    </xdr:to>
    <xdr:sp macro="" textlink="">
      <xdr:nvSpPr>
        <xdr:cNvPr id="673" name="円/楕円 672"/>
        <xdr:cNvSpPr/>
      </xdr:nvSpPr>
      <xdr:spPr>
        <a:xfrm>
          <a:off x="16268700" y="165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35780</xdr:rowOff>
    </xdr:from>
    <xdr:ext cx="534377" cy="259045"/>
    <xdr:sp macro="" textlink="">
      <xdr:nvSpPr>
        <xdr:cNvPr id="674" name="積立金該当値テキスト"/>
        <xdr:cNvSpPr txBox="1"/>
      </xdr:nvSpPr>
      <xdr:spPr>
        <a:xfrm>
          <a:off x="16370300" y="164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107102</xdr:rowOff>
    </xdr:from>
    <xdr:to>
      <xdr:col>22</xdr:col>
      <xdr:colOff>415925</xdr:colOff>
      <xdr:row>98</xdr:row>
      <xdr:rowOff>37252</xdr:rowOff>
    </xdr:to>
    <xdr:sp macro="" textlink="">
      <xdr:nvSpPr>
        <xdr:cNvPr id="675" name="円/楕円 674"/>
        <xdr:cNvSpPr/>
      </xdr:nvSpPr>
      <xdr:spPr>
        <a:xfrm>
          <a:off x="15430500" y="167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28379</xdr:rowOff>
    </xdr:from>
    <xdr:ext cx="469744" cy="259045"/>
    <xdr:sp macro="" textlink="">
      <xdr:nvSpPr>
        <xdr:cNvPr id="676" name="テキスト ボックス 675"/>
        <xdr:cNvSpPr txBox="1"/>
      </xdr:nvSpPr>
      <xdr:spPr>
        <a:xfrm>
          <a:off x="15246427" y="168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29818</xdr:rowOff>
    </xdr:from>
    <xdr:to>
      <xdr:col>21</xdr:col>
      <xdr:colOff>212725</xdr:colOff>
      <xdr:row>97</xdr:row>
      <xdr:rowOff>131418</xdr:rowOff>
    </xdr:to>
    <xdr:sp macro="" textlink="">
      <xdr:nvSpPr>
        <xdr:cNvPr id="677" name="円/楕円 676"/>
        <xdr:cNvSpPr/>
      </xdr:nvSpPr>
      <xdr:spPr>
        <a:xfrm>
          <a:off x="14541500" y="166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122545</xdr:rowOff>
    </xdr:from>
    <xdr:ext cx="534377" cy="259045"/>
    <xdr:sp macro="" textlink="">
      <xdr:nvSpPr>
        <xdr:cNvPr id="678" name="テキスト ボックス 677"/>
        <xdr:cNvSpPr txBox="1"/>
      </xdr:nvSpPr>
      <xdr:spPr>
        <a:xfrm>
          <a:off x="14325111" y="167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123516</xdr:rowOff>
    </xdr:from>
    <xdr:to>
      <xdr:col>20</xdr:col>
      <xdr:colOff>9525</xdr:colOff>
      <xdr:row>98</xdr:row>
      <xdr:rowOff>53666</xdr:rowOff>
    </xdr:to>
    <xdr:sp macro="" textlink="">
      <xdr:nvSpPr>
        <xdr:cNvPr id="679" name="円/楕円 678"/>
        <xdr:cNvSpPr/>
      </xdr:nvSpPr>
      <xdr:spPr>
        <a:xfrm>
          <a:off x="13652500" y="167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44793</xdr:rowOff>
    </xdr:from>
    <xdr:ext cx="469744" cy="259045"/>
    <xdr:sp macro="" textlink="">
      <xdr:nvSpPr>
        <xdr:cNvPr id="680" name="テキスト ボックス 679"/>
        <xdr:cNvSpPr txBox="1"/>
      </xdr:nvSpPr>
      <xdr:spPr>
        <a:xfrm>
          <a:off x="13468427" y="168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10519</xdr:rowOff>
    </xdr:from>
    <xdr:to>
      <xdr:col>18</xdr:col>
      <xdr:colOff>492125</xdr:colOff>
      <xdr:row>96</xdr:row>
      <xdr:rowOff>112119</xdr:rowOff>
    </xdr:to>
    <xdr:sp macro="" textlink="">
      <xdr:nvSpPr>
        <xdr:cNvPr id="681" name="円/楕円 680"/>
        <xdr:cNvSpPr/>
      </xdr:nvSpPr>
      <xdr:spPr>
        <a:xfrm>
          <a:off x="12763500" y="164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128646</xdr:rowOff>
    </xdr:from>
    <xdr:ext cx="534377" cy="259045"/>
    <xdr:sp macro="" textlink="">
      <xdr:nvSpPr>
        <xdr:cNvPr id="682" name="テキスト ボックス 681"/>
        <xdr:cNvSpPr txBox="1"/>
      </xdr:nvSpPr>
      <xdr:spPr>
        <a:xfrm>
          <a:off x="12547111" y="162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129825</xdr:rowOff>
    </xdr:from>
    <xdr:to>
      <xdr:col>32</xdr:col>
      <xdr:colOff>187325</xdr:colOff>
      <xdr:row>58</xdr:row>
      <xdr:rowOff>130191</xdr:rowOff>
    </xdr:to>
    <xdr:cxnSp macro="">
      <xdr:nvCxnSpPr>
        <xdr:cNvPr id="768" name="直線コネクタ 767"/>
        <xdr:cNvCxnSpPr/>
      </xdr:nvCxnSpPr>
      <xdr:spPr>
        <a:xfrm>
          <a:off x="21323300" y="1007392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129825</xdr:rowOff>
    </xdr:from>
    <xdr:to>
      <xdr:col>31</xdr:col>
      <xdr:colOff>34925</xdr:colOff>
      <xdr:row>58</xdr:row>
      <xdr:rowOff>130921</xdr:rowOff>
    </xdr:to>
    <xdr:cxnSp macro="">
      <xdr:nvCxnSpPr>
        <xdr:cNvPr id="771" name="直線コネクタ 770"/>
        <xdr:cNvCxnSpPr/>
      </xdr:nvCxnSpPr>
      <xdr:spPr>
        <a:xfrm flipV="1">
          <a:off x="20434300" y="1007392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130921</xdr:rowOff>
    </xdr:from>
    <xdr:to>
      <xdr:col>29</xdr:col>
      <xdr:colOff>517525</xdr:colOff>
      <xdr:row>58</xdr:row>
      <xdr:rowOff>130967</xdr:rowOff>
    </xdr:to>
    <xdr:cxnSp macro="">
      <xdr:nvCxnSpPr>
        <xdr:cNvPr id="774" name="直線コネクタ 773"/>
        <xdr:cNvCxnSpPr/>
      </xdr:nvCxnSpPr>
      <xdr:spPr>
        <a:xfrm flipV="1">
          <a:off x="19545300" y="1007502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130625</xdr:rowOff>
    </xdr:from>
    <xdr:to>
      <xdr:col>28</xdr:col>
      <xdr:colOff>314325</xdr:colOff>
      <xdr:row>58</xdr:row>
      <xdr:rowOff>130967</xdr:rowOff>
    </xdr:to>
    <xdr:cxnSp macro="">
      <xdr:nvCxnSpPr>
        <xdr:cNvPr id="777" name="直線コネクタ 776"/>
        <xdr:cNvCxnSpPr/>
      </xdr:nvCxnSpPr>
      <xdr:spPr>
        <a:xfrm>
          <a:off x="18656300" y="1007472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79391</xdr:rowOff>
    </xdr:from>
    <xdr:to>
      <xdr:col>32</xdr:col>
      <xdr:colOff>238125</xdr:colOff>
      <xdr:row>59</xdr:row>
      <xdr:rowOff>9541</xdr:rowOff>
    </xdr:to>
    <xdr:sp macro="" textlink="">
      <xdr:nvSpPr>
        <xdr:cNvPr id="787" name="円/楕円 786"/>
        <xdr:cNvSpPr/>
      </xdr:nvSpPr>
      <xdr:spPr>
        <a:xfrm>
          <a:off x="22110700" y="100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165768</xdr:rowOff>
    </xdr:from>
    <xdr:ext cx="378565" cy="259045"/>
    <xdr:sp macro="" textlink="">
      <xdr:nvSpPr>
        <xdr:cNvPr id="788" name="貸付金該当値テキスト"/>
        <xdr:cNvSpPr txBox="1"/>
      </xdr:nvSpPr>
      <xdr:spPr>
        <a:xfrm>
          <a:off x="22212300" y="9938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79025</xdr:rowOff>
    </xdr:from>
    <xdr:to>
      <xdr:col>31</xdr:col>
      <xdr:colOff>85725</xdr:colOff>
      <xdr:row>59</xdr:row>
      <xdr:rowOff>9175</xdr:rowOff>
    </xdr:to>
    <xdr:sp macro="" textlink="">
      <xdr:nvSpPr>
        <xdr:cNvPr id="789" name="円/楕円 788"/>
        <xdr:cNvSpPr/>
      </xdr:nvSpPr>
      <xdr:spPr>
        <a:xfrm>
          <a:off x="21272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302</xdr:rowOff>
    </xdr:from>
    <xdr:ext cx="378565" cy="259045"/>
    <xdr:sp macro="" textlink="">
      <xdr:nvSpPr>
        <xdr:cNvPr id="790" name="テキスト ボックス 789"/>
        <xdr:cNvSpPr txBox="1"/>
      </xdr:nvSpPr>
      <xdr:spPr>
        <a:xfrm>
          <a:off x="21134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80121</xdr:rowOff>
    </xdr:from>
    <xdr:to>
      <xdr:col>29</xdr:col>
      <xdr:colOff>568325</xdr:colOff>
      <xdr:row>59</xdr:row>
      <xdr:rowOff>10271</xdr:rowOff>
    </xdr:to>
    <xdr:sp macro="" textlink="">
      <xdr:nvSpPr>
        <xdr:cNvPr id="791" name="円/楕円 790"/>
        <xdr:cNvSpPr/>
      </xdr:nvSpPr>
      <xdr:spPr>
        <a:xfrm>
          <a:off x="20383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1398</xdr:rowOff>
    </xdr:from>
    <xdr:ext cx="378565" cy="259045"/>
    <xdr:sp macro="" textlink="">
      <xdr:nvSpPr>
        <xdr:cNvPr id="792" name="テキスト ボックス 791"/>
        <xdr:cNvSpPr txBox="1"/>
      </xdr:nvSpPr>
      <xdr:spPr>
        <a:xfrm>
          <a:off x="20245017" y="1011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80167</xdr:rowOff>
    </xdr:from>
    <xdr:to>
      <xdr:col>28</xdr:col>
      <xdr:colOff>365125</xdr:colOff>
      <xdr:row>59</xdr:row>
      <xdr:rowOff>10317</xdr:rowOff>
    </xdr:to>
    <xdr:sp macro="" textlink="">
      <xdr:nvSpPr>
        <xdr:cNvPr id="793" name="円/楕円 792"/>
        <xdr:cNvSpPr/>
      </xdr:nvSpPr>
      <xdr:spPr>
        <a:xfrm>
          <a:off x="194945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1444</xdr:rowOff>
    </xdr:from>
    <xdr:ext cx="378565" cy="259045"/>
    <xdr:sp macro="" textlink="">
      <xdr:nvSpPr>
        <xdr:cNvPr id="794" name="テキスト ボックス 793"/>
        <xdr:cNvSpPr txBox="1"/>
      </xdr:nvSpPr>
      <xdr:spPr>
        <a:xfrm>
          <a:off x="19356017" y="1011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79825</xdr:rowOff>
    </xdr:from>
    <xdr:to>
      <xdr:col>27</xdr:col>
      <xdr:colOff>161925</xdr:colOff>
      <xdr:row>59</xdr:row>
      <xdr:rowOff>9975</xdr:rowOff>
    </xdr:to>
    <xdr:sp macro="" textlink="">
      <xdr:nvSpPr>
        <xdr:cNvPr id="795" name="円/楕円 794"/>
        <xdr:cNvSpPr/>
      </xdr:nvSpPr>
      <xdr:spPr>
        <a:xfrm>
          <a:off x="18605500" y="10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1102</xdr:rowOff>
    </xdr:from>
    <xdr:ext cx="378565" cy="259045"/>
    <xdr:sp macro="" textlink="">
      <xdr:nvSpPr>
        <xdr:cNvPr id="796" name="テキスト ボックス 795"/>
        <xdr:cNvSpPr txBox="1"/>
      </xdr:nvSpPr>
      <xdr:spPr>
        <a:xfrm>
          <a:off x="18467017" y="1011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8941</xdr:rowOff>
    </xdr:from>
    <xdr:to>
      <xdr:col>32</xdr:col>
      <xdr:colOff>187325</xdr:colOff>
      <xdr:row>76</xdr:row>
      <xdr:rowOff>72997</xdr:rowOff>
    </xdr:to>
    <xdr:cxnSp macro="">
      <xdr:nvCxnSpPr>
        <xdr:cNvPr id="829" name="直線コネクタ 828"/>
        <xdr:cNvCxnSpPr/>
      </xdr:nvCxnSpPr>
      <xdr:spPr>
        <a:xfrm>
          <a:off x="21323300" y="13039141"/>
          <a:ext cx="838200" cy="6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8941</xdr:rowOff>
    </xdr:from>
    <xdr:to>
      <xdr:col>31</xdr:col>
      <xdr:colOff>34925</xdr:colOff>
      <xdr:row>76</xdr:row>
      <xdr:rowOff>114621</xdr:rowOff>
    </xdr:to>
    <xdr:cxnSp macro="">
      <xdr:nvCxnSpPr>
        <xdr:cNvPr id="832" name="直線コネクタ 831"/>
        <xdr:cNvCxnSpPr/>
      </xdr:nvCxnSpPr>
      <xdr:spPr>
        <a:xfrm flipV="1">
          <a:off x="20434300" y="13039141"/>
          <a:ext cx="889000" cy="1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114621</xdr:rowOff>
    </xdr:from>
    <xdr:to>
      <xdr:col>29</xdr:col>
      <xdr:colOff>517525</xdr:colOff>
      <xdr:row>76</xdr:row>
      <xdr:rowOff>131184</xdr:rowOff>
    </xdr:to>
    <xdr:cxnSp macro="">
      <xdr:nvCxnSpPr>
        <xdr:cNvPr id="835" name="直線コネクタ 834"/>
        <xdr:cNvCxnSpPr/>
      </xdr:nvCxnSpPr>
      <xdr:spPr>
        <a:xfrm flipV="1">
          <a:off x="19545300" y="13144821"/>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128908</xdr:rowOff>
    </xdr:from>
    <xdr:to>
      <xdr:col>28</xdr:col>
      <xdr:colOff>314325</xdr:colOff>
      <xdr:row>76</xdr:row>
      <xdr:rowOff>131184</xdr:rowOff>
    </xdr:to>
    <xdr:cxnSp macro="">
      <xdr:nvCxnSpPr>
        <xdr:cNvPr id="838" name="直線コネクタ 837"/>
        <xdr:cNvCxnSpPr/>
      </xdr:nvCxnSpPr>
      <xdr:spPr>
        <a:xfrm>
          <a:off x="18656300" y="13159108"/>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22197</xdr:rowOff>
    </xdr:from>
    <xdr:to>
      <xdr:col>32</xdr:col>
      <xdr:colOff>238125</xdr:colOff>
      <xdr:row>76</xdr:row>
      <xdr:rowOff>123797</xdr:rowOff>
    </xdr:to>
    <xdr:sp macro="" textlink="">
      <xdr:nvSpPr>
        <xdr:cNvPr id="848" name="円/楕円 847"/>
        <xdr:cNvSpPr/>
      </xdr:nvSpPr>
      <xdr:spPr>
        <a:xfrm>
          <a:off x="22110700" y="130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624</xdr:rowOff>
    </xdr:from>
    <xdr:ext cx="534377" cy="259045"/>
    <xdr:sp macro="" textlink="">
      <xdr:nvSpPr>
        <xdr:cNvPr id="849" name="繰出金該当値テキスト"/>
        <xdr:cNvSpPr txBox="1"/>
      </xdr:nvSpPr>
      <xdr:spPr>
        <a:xfrm>
          <a:off x="22212300" y="1303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129591</xdr:rowOff>
    </xdr:from>
    <xdr:to>
      <xdr:col>31</xdr:col>
      <xdr:colOff>85725</xdr:colOff>
      <xdr:row>76</xdr:row>
      <xdr:rowOff>59741</xdr:rowOff>
    </xdr:to>
    <xdr:sp macro="" textlink="">
      <xdr:nvSpPr>
        <xdr:cNvPr id="850" name="円/楕円 849"/>
        <xdr:cNvSpPr/>
      </xdr:nvSpPr>
      <xdr:spPr>
        <a:xfrm>
          <a:off x="21272500" y="129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50868</xdr:rowOff>
    </xdr:from>
    <xdr:ext cx="534377" cy="259045"/>
    <xdr:sp macro="" textlink="">
      <xdr:nvSpPr>
        <xdr:cNvPr id="851" name="テキスト ボックス 850"/>
        <xdr:cNvSpPr txBox="1"/>
      </xdr:nvSpPr>
      <xdr:spPr>
        <a:xfrm>
          <a:off x="21056111" y="130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63821</xdr:rowOff>
    </xdr:from>
    <xdr:to>
      <xdr:col>29</xdr:col>
      <xdr:colOff>568325</xdr:colOff>
      <xdr:row>76</xdr:row>
      <xdr:rowOff>165421</xdr:rowOff>
    </xdr:to>
    <xdr:sp macro="" textlink="">
      <xdr:nvSpPr>
        <xdr:cNvPr id="852" name="円/楕円 851"/>
        <xdr:cNvSpPr/>
      </xdr:nvSpPr>
      <xdr:spPr>
        <a:xfrm>
          <a:off x="20383500" y="130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156548</xdr:rowOff>
    </xdr:from>
    <xdr:ext cx="534377" cy="259045"/>
    <xdr:sp macro="" textlink="">
      <xdr:nvSpPr>
        <xdr:cNvPr id="853" name="テキスト ボックス 852"/>
        <xdr:cNvSpPr txBox="1"/>
      </xdr:nvSpPr>
      <xdr:spPr>
        <a:xfrm>
          <a:off x="20167111" y="1318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80384</xdr:rowOff>
    </xdr:from>
    <xdr:to>
      <xdr:col>28</xdr:col>
      <xdr:colOff>365125</xdr:colOff>
      <xdr:row>77</xdr:row>
      <xdr:rowOff>10534</xdr:rowOff>
    </xdr:to>
    <xdr:sp macro="" textlink="">
      <xdr:nvSpPr>
        <xdr:cNvPr id="854" name="円/楕円 853"/>
        <xdr:cNvSpPr/>
      </xdr:nvSpPr>
      <xdr:spPr>
        <a:xfrm>
          <a:off x="19494500" y="131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1661</xdr:rowOff>
    </xdr:from>
    <xdr:ext cx="534377" cy="259045"/>
    <xdr:sp macro="" textlink="">
      <xdr:nvSpPr>
        <xdr:cNvPr id="855" name="テキスト ボックス 854"/>
        <xdr:cNvSpPr txBox="1"/>
      </xdr:nvSpPr>
      <xdr:spPr>
        <a:xfrm>
          <a:off x="19278111" y="132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78108</xdr:rowOff>
    </xdr:from>
    <xdr:to>
      <xdr:col>27</xdr:col>
      <xdr:colOff>161925</xdr:colOff>
      <xdr:row>77</xdr:row>
      <xdr:rowOff>8258</xdr:rowOff>
    </xdr:to>
    <xdr:sp macro="" textlink="">
      <xdr:nvSpPr>
        <xdr:cNvPr id="856" name="円/楕円 855"/>
        <xdr:cNvSpPr/>
      </xdr:nvSpPr>
      <xdr:spPr>
        <a:xfrm>
          <a:off x="18605500" y="131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170835</xdr:rowOff>
    </xdr:from>
    <xdr:ext cx="534377" cy="259045"/>
    <xdr:sp macro="" textlink="">
      <xdr:nvSpPr>
        <xdr:cNvPr id="857" name="テキスト ボックス 856"/>
        <xdr:cNvSpPr txBox="1"/>
      </xdr:nvSpPr>
      <xdr:spPr>
        <a:xfrm>
          <a:off x="18389111" y="132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全般的に全国平均、熊本県平均を上回っているものの、類似団体比較では低い値で推移している。</a:t>
          </a:r>
          <a:endParaRPr kumimoji="1" lang="en-US" altLang="ja-JP" sz="1400">
            <a:latin typeface="ＭＳ Ｐゴシック"/>
          </a:endParaRPr>
        </a:p>
        <a:p>
          <a:r>
            <a:rPr kumimoji="1" lang="ja-JP" altLang="en-US" sz="1400">
              <a:latin typeface="ＭＳ Ｐゴシック"/>
            </a:rPr>
            <a:t>　その中でも類似団体比較で上回っているものは物件費及び扶助費である。</a:t>
          </a:r>
          <a:endParaRPr kumimoji="1" lang="en-US" altLang="ja-JP" sz="1400">
            <a:latin typeface="ＭＳ Ｐゴシック"/>
          </a:endParaRPr>
        </a:p>
        <a:p>
          <a:r>
            <a:rPr kumimoji="1" lang="ja-JP" altLang="en-US" sz="1400">
              <a:latin typeface="ＭＳ Ｐゴシック"/>
            </a:rPr>
            <a:t>　物件費については平成</a:t>
          </a:r>
          <a:r>
            <a:rPr kumimoji="1" lang="en-US" altLang="ja-JP" sz="1400">
              <a:latin typeface="ＭＳ Ｐゴシック"/>
            </a:rPr>
            <a:t>27</a:t>
          </a:r>
          <a:r>
            <a:rPr kumimoji="1" lang="ja-JP" altLang="en-US" sz="1400">
              <a:latin typeface="ＭＳ Ｐゴシック"/>
            </a:rPr>
            <a:t>年度で大幅増加となった。こちらの主な要因はふるさと応援寄附金に伴うお礼の品に係る物件費の増である。</a:t>
          </a:r>
          <a:endParaRPr kumimoji="1" lang="en-US" altLang="ja-JP" sz="1400">
            <a:latin typeface="ＭＳ Ｐゴシック"/>
          </a:endParaRPr>
        </a:p>
        <a:p>
          <a:r>
            <a:rPr kumimoji="1" lang="ja-JP" altLang="en-US" sz="1400">
              <a:latin typeface="ＭＳ Ｐゴシック"/>
            </a:rPr>
            <a:t>　また、扶助費は子ども医療費の対象拡大（中学生以下→高校生以下）や、平成</a:t>
          </a:r>
          <a:r>
            <a:rPr kumimoji="1" lang="en-US" altLang="ja-JP" sz="1400">
              <a:latin typeface="ＭＳ Ｐゴシック"/>
            </a:rPr>
            <a:t>27</a:t>
          </a:r>
          <a:r>
            <a:rPr kumimoji="1" lang="ja-JP" altLang="en-US" sz="1400">
              <a:latin typeface="ＭＳ Ｐゴシック"/>
            </a:rPr>
            <a:t>年度よりスタートした子ども・子育て新制度導入に伴う扶助費の増が主な要因である。</a:t>
          </a:r>
          <a:endParaRPr kumimoji="1" lang="en-US" altLang="ja-JP" sz="1400">
            <a:latin typeface="ＭＳ Ｐゴシック"/>
          </a:endParaRPr>
        </a:p>
        <a:p>
          <a:r>
            <a:rPr kumimoji="1" lang="ja-JP" altLang="en-US" sz="1400">
              <a:latin typeface="ＭＳ Ｐゴシック"/>
            </a:rPr>
            <a:t>　今後も歳出全般の見直しを行いつつ、適切な事業実施に努めていく</a:t>
          </a:r>
          <a:r>
            <a:rPr kumimoji="1" lang="ja-JP" altLang="en-US" sz="1300">
              <a:latin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6,784
6,733
17,506.00
4,884,429
4,701,225
95,747
2,887,746
4,695,317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96901</xdr:rowOff>
    </xdr:from>
    <xdr:to>
      <xdr:col>6</xdr:col>
      <xdr:colOff>511175</xdr:colOff>
      <xdr:row>36</xdr:row>
      <xdr:rowOff>9779</xdr:rowOff>
    </xdr:to>
    <xdr:cxnSp macro="">
      <xdr:nvCxnSpPr>
        <xdr:cNvPr id="61" name="直線コネクタ 60"/>
        <xdr:cNvCxnSpPr/>
      </xdr:nvCxnSpPr>
      <xdr:spPr>
        <a:xfrm flipV="1">
          <a:off x="3797300" y="6097651"/>
          <a:ext cx="8382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5080</xdr:rowOff>
    </xdr:from>
    <xdr:to>
      <xdr:col>5</xdr:col>
      <xdr:colOff>358775</xdr:colOff>
      <xdr:row>36</xdr:row>
      <xdr:rowOff>9779</xdr:rowOff>
    </xdr:to>
    <xdr:cxnSp macro="">
      <xdr:nvCxnSpPr>
        <xdr:cNvPr id="64" name="直線コネクタ 63"/>
        <xdr:cNvCxnSpPr/>
      </xdr:nvCxnSpPr>
      <xdr:spPr>
        <a:xfrm>
          <a:off x="2908300" y="617728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135890</xdr:rowOff>
    </xdr:from>
    <xdr:to>
      <xdr:col>4</xdr:col>
      <xdr:colOff>155575</xdr:colOff>
      <xdr:row>36</xdr:row>
      <xdr:rowOff>5080</xdr:rowOff>
    </xdr:to>
    <xdr:cxnSp macro="">
      <xdr:nvCxnSpPr>
        <xdr:cNvPr id="67" name="直線コネクタ 66"/>
        <xdr:cNvCxnSpPr/>
      </xdr:nvCxnSpPr>
      <xdr:spPr>
        <a:xfrm>
          <a:off x="2019300" y="613664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14478</xdr:rowOff>
    </xdr:from>
    <xdr:to>
      <xdr:col>2</xdr:col>
      <xdr:colOff>638175</xdr:colOff>
      <xdr:row>35</xdr:row>
      <xdr:rowOff>135890</xdr:rowOff>
    </xdr:to>
    <xdr:cxnSp macro="">
      <xdr:nvCxnSpPr>
        <xdr:cNvPr id="70" name="直線コネクタ 69"/>
        <xdr:cNvCxnSpPr/>
      </xdr:nvCxnSpPr>
      <xdr:spPr>
        <a:xfrm>
          <a:off x="1130300" y="6015228"/>
          <a:ext cx="889000" cy="1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46101</xdr:rowOff>
    </xdr:from>
    <xdr:to>
      <xdr:col>6</xdr:col>
      <xdr:colOff>561975</xdr:colOff>
      <xdr:row>35</xdr:row>
      <xdr:rowOff>147701</xdr:rowOff>
    </xdr:to>
    <xdr:sp macro="" textlink="">
      <xdr:nvSpPr>
        <xdr:cNvPr id="80" name="円/楕円 79"/>
        <xdr:cNvSpPr/>
      </xdr:nvSpPr>
      <xdr:spPr>
        <a:xfrm>
          <a:off x="4584700" y="6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68978</xdr:rowOff>
    </xdr:from>
    <xdr:ext cx="534377" cy="259045"/>
    <xdr:sp macro="" textlink="">
      <xdr:nvSpPr>
        <xdr:cNvPr id="81" name="議会費該当値テキスト"/>
        <xdr:cNvSpPr txBox="1"/>
      </xdr:nvSpPr>
      <xdr:spPr>
        <a:xfrm>
          <a:off x="4686300" y="58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130429</xdr:rowOff>
    </xdr:from>
    <xdr:to>
      <xdr:col>5</xdr:col>
      <xdr:colOff>409575</xdr:colOff>
      <xdr:row>36</xdr:row>
      <xdr:rowOff>60579</xdr:rowOff>
    </xdr:to>
    <xdr:sp macro="" textlink="">
      <xdr:nvSpPr>
        <xdr:cNvPr id="82" name="円/楕円 81"/>
        <xdr:cNvSpPr/>
      </xdr:nvSpPr>
      <xdr:spPr>
        <a:xfrm>
          <a:off x="3746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51706</xdr:rowOff>
    </xdr:from>
    <xdr:ext cx="534377" cy="259045"/>
    <xdr:sp macro="" textlink="">
      <xdr:nvSpPr>
        <xdr:cNvPr id="83" name="テキスト ボックス 82"/>
        <xdr:cNvSpPr txBox="1"/>
      </xdr:nvSpPr>
      <xdr:spPr>
        <a:xfrm>
          <a:off x="3530111" y="62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125730</xdr:rowOff>
    </xdr:from>
    <xdr:to>
      <xdr:col>4</xdr:col>
      <xdr:colOff>206375</xdr:colOff>
      <xdr:row>36</xdr:row>
      <xdr:rowOff>55880</xdr:rowOff>
    </xdr:to>
    <xdr:sp macro="" textlink="">
      <xdr:nvSpPr>
        <xdr:cNvPr id="84" name="円/楕円 83"/>
        <xdr:cNvSpPr/>
      </xdr:nvSpPr>
      <xdr:spPr>
        <a:xfrm>
          <a:off x="2857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47007</xdr:rowOff>
    </xdr:from>
    <xdr:ext cx="534377" cy="259045"/>
    <xdr:sp macro="" textlink="">
      <xdr:nvSpPr>
        <xdr:cNvPr id="85" name="テキスト ボックス 84"/>
        <xdr:cNvSpPr txBox="1"/>
      </xdr:nvSpPr>
      <xdr:spPr>
        <a:xfrm>
          <a:off x="2641111" y="62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85090</xdr:rowOff>
    </xdr:from>
    <xdr:to>
      <xdr:col>3</xdr:col>
      <xdr:colOff>3175</xdr:colOff>
      <xdr:row>36</xdr:row>
      <xdr:rowOff>15240</xdr:rowOff>
    </xdr:to>
    <xdr:sp macro="" textlink="">
      <xdr:nvSpPr>
        <xdr:cNvPr id="86" name="円/楕円 85"/>
        <xdr:cNvSpPr/>
      </xdr:nvSpPr>
      <xdr:spPr>
        <a:xfrm>
          <a:off x="196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6367</xdr:rowOff>
    </xdr:from>
    <xdr:ext cx="534377" cy="259045"/>
    <xdr:sp macro="" textlink="">
      <xdr:nvSpPr>
        <xdr:cNvPr id="87" name="テキスト ボックス 86"/>
        <xdr:cNvSpPr txBox="1"/>
      </xdr:nvSpPr>
      <xdr:spPr>
        <a:xfrm>
          <a:off x="1752111" y="61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135128</xdr:rowOff>
    </xdr:from>
    <xdr:to>
      <xdr:col>1</xdr:col>
      <xdr:colOff>485775</xdr:colOff>
      <xdr:row>35</xdr:row>
      <xdr:rowOff>65278</xdr:rowOff>
    </xdr:to>
    <xdr:sp macro="" textlink="">
      <xdr:nvSpPr>
        <xdr:cNvPr id="88" name="円/楕円 87"/>
        <xdr:cNvSpPr/>
      </xdr:nvSpPr>
      <xdr:spPr>
        <a:xfrm>
          <a:off x="1079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56405</xdr:rowOff>
    </xdr:from>
    <xdr:ext cx="534377" cy="259045"/>
    <xdr:sp macro="" textlink="">
      <xdr:nvSpPr>
        <xdr:cNvPr id="89" name="テキスト ボックス 88"/>
        <xdr:cNvSpPr txBox="1"/>
      </xdr:nvSpPr>
      <xdr:spPr>
        <a:xfrm>
          <a:off x="863111" y="60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47395</xdr:rowOff>
    </xdr:from>
    <xdr:to>
      <xdr:col>6</xdr:col>
      <xdr:colOff>511175</xdr:colOff>
      <xdr:row>56</xdr:row>
      <xdr:rowOff>83980</xdr:rowOff>
    </xdr:to>
    <xdr:cxnSp macro="">
      <xdr:nvCxnSpPr>
        <xdr:cNvPr id="120" name="直線コネクタ 119"/>
        <xdr:cNvCxnSpPr/>
      </xdr:nvCxnSpPr>
      <xdr:spPr>
        <a:xfrm flipV="1">
          <a:off x="3797300" y="9648595"/>
          <a:ext cx="8382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54132</xdr:rowOff>
    </xdr:from>
    <xdr:to>
      <xdr:col>5</xdr:col>
      <xdr:colOff>358775</xdr:colOff>
      <xdr:row>56</xdr:row>
      <xdr:rowOff>83980</xdr:rowOff>
    </xdr:to>
    <xdr:cxnSp macro="">
      <xdr:nvCxnSpPr>
        <xdr:cNvPr id="123" name="直線コネクタ 122"/>
        <xdr:cNvCxnSpPr/>
      </xdr:nvCxnSpPr>
      <xdr:spPr>
        <a:xfrm>
          <a:off x="2908300" y="9655332"/>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54132</xdr:rowOff>
    </xdr:from>
    <xdr:to>
      <xdr:col>4</xdr:col>
      <xdr:colOff>155575</xdr:colOff>
      <xdr:row>57</xdr:row>
      <xdr:rowOff>149193</xdr:rowOff>
    </xdr:to>
    <xdr:cxnSp macro="">
      <xdr:nvCxnSpPr>
        <xdr:cNvPr id="126" name="直線コネクタ 125"/>
        <xdr:cNvCxnSpPr/>
      </xdr:nvCxnSpPr>
      <xdr:spPr>
        <a:xfrm flipV="1">
          <a:off x="2019300" y="9655332"/>
          <a:ext cx="889000" cy="26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20942</xdr:rowOff>
    </xdr:from>
    <xdr:to>
      <xdr:col>2</xdr:col>
      <xdr:colOff>638175</xdr:colOff>
      <xdr:row>57</xdr:row>
      <xdr:rowOff>149193</xdr:rowOff>
    </xdr:to>
    <xdr:cxnSp macro="">
      <xdr:nvCxnSpPr>
        <xdr:cNvPr id="129" name="直線コネクタ 128"/>
        <xdr:cNvCxnSpPr/>
      </xdr:nvCxnSpPr>
      <xdr:spPr>
        <a:xfrm>
          <a:off x="1130300" y="9793592"/>
          <a:ext cx="889000" cy="1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168045</xdr:rowOff>
    </xdr:from>
    <xdr:to>
      <xdr:col>6</xdr:col>
      <xdr:colOff>561975</xdr:colOff>
      <xdr:row>56</xdr:row>
      <xdr:rowOff>98195</xdr:rowOff>
    </xdr:to>
    <xdr:sp macro="" textlink="">
      <xdr:nvSpPr>
        <xdr:cNvPr id="139" name="円/楕円 138"/>
        <xdr:cNvSpPr/>
      </xdr:nvSpPr>
      <xdr:spPr>
        <a:xfrm>
          <a:off x="4584700" y="9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19472</xdr:rowOff>
    </xdr:from>
    <xdr:ext cx="599010" cy="259045"/>
    <xdr:sp macro="" textlink="">
      <xdr:nvSpPr>
        <xdr:cNvPr id="140" name="総務費該当値テキスト"/>
        <xdr:cNvSpPr txBox="1"/>
      </xdr:nvSpPr>
      <xdr:spPr>
        <a:xfrm>
          <a:off x="4686300" y="944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33180</xdr:rowOff>
    </xdr:from>
    <xdr:to>
      <xdr:col>5</xdr:col>
      <xdr:colOff>409575</xdr:colOff>
      <xdr:row>56</xdr:row>
      <xdr:rowOff>134780</xdr:rowOff>
    </xdr:to>
    <xdr:sp macro="" textlink="">
      <xdr:nvSpPr>
        <xdr:cNvPr id="141" name="円/楕円 140"/>
        <xdr:cNvSpPr/>
      </xdr:nvSpPr>
      <xdr:spPr>
        <a:xfrm>
          <a:off x="3746500" y="96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151307</xdr:rowOff>
    </xdr:from>
    <xdr:ext cx="599010" cy="259045"/>
    <xdr:sp macro="" textlink="">
      <xdr:nvSpPr>
        <xdr:cNvPr id="142" name="テキスト ボックス 141"/>
        <xdr:cNvSpPr txBox="1"/>
      </xdr:nvSpPr>
      <xdr:spPr>
        <a:xfrm>
          <a:off x="3497794" y="9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3332</xdr:rowOff>
    </xdr:from>
    <xdr:to>
      <xdr:col>4</xdr:col>
      <xdr:colOff>206375</xdr:colOff>
      <xdr:row>56</xdr:row>
      <xdr:rowOff>104932</xdr:rowOff>
    </xdr:to>
    <xdr:sp macro="" textlink="">
      <xdr:nvSpPr>
        <xdr:cNvPr id="143" name="円/楕円 142"/>
        <xdr:cNvSpPr/>
      </xdr:nvSpPr>
      <xdr:spPr>
        <a:xfrm>
          <a:off x="2857500" y="96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121459</xdr:rowOff>
    </xdr:from>
    <xdr:ext cx="599010" cy="259045"/>
    <xdr:sp macro="" textlink="">
      <xdr:nvSpPr>
        <xdr:cNvPr id="144" name="テキスト ボックス 143"/>
        <xdr:cNvSpPr txBox="1"/>
      </xdr:nvSpPr>
      <xdr:spPr>
        <a:xfrm>
          <a:off x="2608794" y="93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98393</xdr:rowOff>
    </xdr:from>
    <xdr:to>
      <xdr:col>3</xdr:col>
      <xdr:colOff>3175</xdr:colOff>
      <xdr:row>58</xdr:row>
      <xdr:rowOff>28543</xdr:rowOff>
    </xdr:to>
    <xdr:sp macro="" textlink="">
      <xdr:nvSpPr>
        <xdr:cNvPr id="145" name="円/楕円 144"/>
        <xdr:cNvSpPr/>
      </xdr:nvSpPr>
      <xdr:spPr>
        <a:xfrm>
          <a:off x="1968500" y="98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19670</xdr:rowOff>
    </xdr:from>
    <xdr:ext cx="534377" cy="259045"/>
    <xdr:sp macro="" textlink="">
      <xdr:nvSpPr>
        <xdr:cNvPr id="146" name="テキスト ボックス 145"/>
        <xdr:cNvSpPr txBox="1"/>
      </xdr:nvSpPr>
      <xdr:spPr>
        <a:xfrm>
          <a:off x="1752111" y="99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141592</xdr:rowOff>
    </xdr:from>
    <xdr:to>
      <xdr:col>1</xdr:col>
      <xdr:colOff>485775</xdr:colOff>
      <xdr:row>57</xdr:row>
      <xdr:rowOff>71742</xdr:rowOff>
    </xdr:to>
    <xdr:sp macro="" textlink="">
      <xdr:nvSpPr>
        <xdr:cNvPr id="147" name="円/楕円 146"/>
        <xdr:cNvSpPr/>
      </xdr:nvSpPr>
      <xdr:spPr>
        <a:xfrm>
          <a:off x="1079500" y="97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62869</xdr:rowOff>
    </xdr:from>
    <xdr:ext cx="599010" cy="259045"/>
    <xdr:sp macro="" textlink="">
      <xdr:nvSpPr>
        <xdr:cNvPr id="148" name="テキスト ボックス 147"/>
        <xdr:cNvSpPr txBox="1"/>
      </xdr:nvSpPr>
      <xdr:spPr>
        <a:xfrm>
          <a:off x="830794" y="98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92742</xdr:rowOff>
    </xdr:from>
    <xdr:to>
      <xdr:col>6</xdr:col>
      <xdr:colOff>511175</xdr:colOff>
      <xdr:row>77</xdr:row>
      <xdr:rowOff>3701</xdr:rowOff>
    </xdr:to>
    <xdr:cxnSp macro="">
      <xdr:nvCxnSpPr>
        <xdr:cNvPr id="176" name="直線コネクタ 175"/>
        <xdr:cNvCxnSpPr/>
      </xdr:nvCxnSpPr>
      <xdr:spPr>
        <a:xfrm>
          <a:off x="3797300" y="13122942"/>
          <a:ext cx="838200" cy="8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92742</xdr:rowOff>
    </xdr:from>
    <xdr:to>
      <xdr:col>5</xdr:col>
      <xdr:colOff>358775</xdr:colOff>
      <xdr:row>77</xdr:row>
      <xdr:rowOff>91405</xdr:rowOff>
    </xdr:to>
    <xdr:cxnSp macro="">
      <xdr:nvCxnSpPr>
        <xdr:cNvPr id="179" name="直線コネクタ 178"/>
        <xdr:cNvCxnSpPr/>
      </xdr:nvCxnSpPr>
      <xdr:spPr>
        <a:xfrm flipV="1">
          <a:off x="2908300" y="13122942"/>
          <a:ext cx="889000" cy="1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91405</xdr:rowOff>
    </xdr:from>
    <xdr:to>
      <xdr:col>4</xdr:col>
      <xdr:colOff>155575</xdr:colOff>
      <xdr:row>77</xdr:row>
      <xdr:rowOff>122619</xdr:rowOff>
    </xdr:to>
    <xdr:cxnSp macro="">
      <xdr:nvCxnSpPr>
        <xdr:cNvPr id="182" name="直線コネクタ 181"/>
        <xdr:cNvCxnSpPr/>
      </xdr:nvCxnSpPr>
      <xdr:spPr>
        <a:xfrm flipV="1">
          <a:off x="2019300" y="13293055"/>
          <a:ext cx="889000" cy="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3166</xdr:rowOff>
    </xdr:from>
    <xdr:to>
      <xdr:col>2</xdr:col>
      <xdr:colOff>638175</xdr:colOff>
      <xdr:row>77</xdr:row>
      <xdr:rowOff>122619</xdr:rowOff>
    </xdr:to>
    <xdr:cxnSp macro="">
      <xdr:nvCxnSpPr>
        <xdr:cNvPr id="185" name="直線コネクタ 184"/>
        <xdr:cNvCxnSpPr/>
      </xdr:nvCxnSpPr>
      <xdr:spPr>
        <a:xfrm>
          <a:off x="1130300" y="13204816"/>
          <a:ext cx="889000" cy="1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124351</xdr:rowOff>
    </xdr:from>
    <xdr:to>
      <xdr:col>6</xdr:col>
      <xdr:colOff>561975</xdr:colOff>
      <xdr:row>77</xdr:row>
      <xdr:rowOff>54501</xdr:rowOff>
    </xdr:to>
    <xdr:sp macro="" textlink="">
      <xdr:nvSpPr>
        <xdr:cNvPr id="195" name="円/楕円 194"/>
        <xdr:cNvSpPr/>
      </xdr:nvSpPr>
      <xdr:spPr>
        <a:xfrm>
          <a:off x="4584700" y="131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102778</xdr:rowOff>
    </xdr:from>
    <xdr:ext cx="599010" cy="259045"/>
    <xdr:sp macro="" textlink="">
      <xdr:nvSpPr>
        <xdr:cNvPr id="196" name="民生費該当値テキスト"/>
        <xdr:cNvSpPr txBox="1"/>
      </xdr:nvSpPr>
      <xdr:spPr>
        <a:xfrm>
          <a:off x="4686300" y="131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41942</xdr:rowOff>
    </xdr:from>
    <xdr:to>
      <xdr:col>5</xdr:col>
      <xdr:colOff>409575</xdr:colOff>
      <xdr:row>76</xdr:row>
      <xdr:rowOff>143542</xdr:rowOff>
    </xdr:to>
    <xdr:sp macro="" textlink="">
      <xdr:nvSpPr>
        <xdr:cNvPr id="197" name="円/楕円 196"/>
        <xdr:cNvSpPr/>
      </xdr:nvSpPr>
      <xdr:spPr>
        <a:xfrm>
          <a:off x="3746500" y="130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160068</xdr:rowOff>
    </xdr:from>
    <xdr:ext cx="599010" cy="259045"/>
    <xdr:sp macro="" textlink="">
      <xdr:nvSpPr>
        <xdr:cNvPr id="198" name="テキスト ボックス 197"/>
        <xdr:cNvSpPr txBox="1"/>
      </xdr:nvSpPr>
      <xdr:spPr>
        <a:xfrm>
          <a:off x="3497794" y="128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40605</xdr:rowOff>
    </xdr:from>
    <xdr:to>
      <xdr:col>4</xdr:col>
      <xdr:colOff>206375</xdr:colOff>
      <xdr:row>77</xdr:row>
      <xdr:rowOff>142205</xdr:rowOff>
    </xdr:to>
    <xdr:sp macro="" textlink="">
      <xdr:nvSpPr>
        <xdr:cNvPr id="199" name="円/楕円 198"/>
        <xdr:cNvSpPr/>
      </xdr:nvSpPr>
      <xdr:spPr>
        <a:xfrm>
          <a:off x="2857500" y="13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133332</xdr:rowOff>
    </xdr:from>
    <xdr:ext cx="599010" cy="259045"/>
    <xdr:sp macro="" textlink="">
      <xdr:nvSpPr>
        <xdr:cNvPr id="200" name="テキスト ボックス 199"/>
        <xdr:cNvSpPr txBox="1"/>
      </xdr:nvSpPr>
      <xdr:spPr>
        <a:xfrm>
          <a:off x="2608794" y="1333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71819</xdr:rowOff>
    </xdr:from>
    <xdr:to>
      <xdr:col>3</xdr:col>
      <xdr:colOff>3175</xdr:colOff>
      <xdr:row>78</xdr:row>
      <xdr:rowOff>1969</xdr:rowOff>
    </xdr:to>
    <xdr:sp macro="" textlink="">
      <xdr:nvSpPr>
        <xdr:cNvPr id="201" name="円/楕円 200"/>
        <xdr:cNvSpPr/>
      </xdr:nvSpPr>
      <xdr:spPr>
        <a:xfrm>
          <a:off x="1968500" y="132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164546</xdr:rowOff>
    </xdr:from>
    <xdr:ext cx="599010" cy="259045"/>
    <xdr:sp macro="" textlink="">
      <xdr:nvSpPr>
        <xdr:cNvPr id="202" name="テキスト ボックス 201"/>
        <xdr:cNvSpPr txBox="1"/>
      </xdr:nvSpPr>
      <xdr:spPr>
        <a:xfrm>
          <a:off x="1719794" y="133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123816</xdr:rowOff>
    </xdr:from>
    <xdr:to>
      <xdr:col>1</xdr:col>
      <xdr:colOff>485775</xdr:colOff>
      <xdr:row>77</xdr:row>
      <xdr:rowOff>53966</xdr:rowOff>
    </xdr:to>
    <xdr:sp macro="" textlink="">
      <xdr:nvSpPr>
        <xdr:cNvPr id="203" name="円/楕円 202"/>
        <xdr:cNvSpPr/>
      </xdr:nvSpPr>
      <xdr:spPr>
        <a:xfrm>
          <a:off x="1079500" y="131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70493</xdr:rowOff>
    </xdr:from>
    <xdr:ext cx="599010" cy="259045"/>
    <xdr:sp macro="" textlink="">
      <xdr:nvSpPr>
        <xdr:cNvPr id="204" name="テキスト ボックス 203"/>
        <xdr:cNvSpPr txBox="1"/>
      </xdr:nvSpPr>
      <xdr:spPr>
        <a:xfrm>
          <a:off x="830794" y="129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127228</xdr:rowOff>
    </xdr:from>
    <xdr:to>
      <xdr:col>6</xdr:col>
      <xdr:colOff>511175</xdr:colOff>
      <xdr:row>97</xdr:row>
      <xdr:rowOff>130369</xdr:rowOff>
    </xdr:to>
    <xdr:cxnSp macro="">
      <xdr:nvCxnSpPr>
        <xdr:cNvPr id="231" name="直線コネクタ 230"/>
        <xdr:cNvCxnSpPr/>
      </xdr:nvCxnSpPr>
      <xdr:spPr>
        <a:xfrm>
          <a:off x="3797300" y="16757878"/>
          <a:ext cx="8382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127228</xdr:rowOff>
    </xdr:from>
    <xdr:to>
      <xdr:col>5</xdr:col>
      <xdr:colOff>358775</xdr:colOff>
      <xdr:row>97</xdr:row>
      <xdr:rowOff>127484</xdr:rowOff>
    </xdr:to>
    <xdr:cxnSp macro="">
      <xdr:nvCxnSpPr>
        <xdr:cNvPr id="234" name="直線コネクタ 233"/>
        <xdr:cNvCxnSpPr/>
      </xdr:nvCxnSpPr>
      <xdr:spPr>
        <a:xfrm flipV="1">
          <a:off x="2908300" y="1675787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120013</xdr:rowOff>
    </xdr:from>
    <xdr:to>
      <xdr:col>4</xdr:col>
      <xdr:colOff>155575</xdr:colOff>
      <xdr:row>97</xdr:row>
      <xdr:rowOff>127484</xdr:rowOff>
    </xdr:to>
    <xdr:cxnSp macro="">
      <xdr:nvCxnSpPr>
        <xdr:cNvPr id="237" name="直線コネクタ 236"/>
        <xdr:cNvCxnSpPr/>
      </xdr:nvCxnSpPr>
      <xdr:spPr>
        <a:xfrm>
          <a:off x="2019300" y="16750663"/>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120013</xdr:rowOff>
    </xdr:from>
    <xdr:to>
      <xdr:col>2</xdr:col>
      <xdr:colOff>638175</xdr:colOff>
      <xdr:row>97</xdr:row>
      <xdr:rowOff>134767</xdr:rowOff>
    </xdr:to>
    <xdr:cxnSp macro="">
      <xdr:nvCxnSpPr>
        <xdr:cNvPr id="240" name="直線コネクタ 239"/>
        <xdr:cNvCxnSpPr/>
      </xdr:nvCxnSpPr>
      <xdr:spPr>
        <a:xfrm flipV="1">
          <a:off x="1130300" y="16750663"/>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79569</xdr:rowOff>
    </xdr:from>
    <xdr:to>
      <xdr:col>6</xdr:col>
      <xdr:colOff>561975</xdr:colOff>
      <xdr:row>98</xdr:row>
      <xdr:rowOff>9719</xdr:rowOff>
    </xdr:to>
    <xdr:sp macro="" textlink="">
      <xdr:nvSpPr>
        <xdr:cNvPr id="250" name="円/楕円 249"/>
        <xdr:cNvSpPr/>
      </xdr:nvSpPr>
      <xdr:spPr>
        <a:xfrm>
          <a:off x="45847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165946</xdr:rowOff>
    </xdr:from>
    <xdr:ext cx="534377" cy="259045"/>
    <xdr:sp macro="" textlink="">
      <xdr:nvSpPr>
        <xdr:cNvPr id="251" name="衛生費該当値テキスト"/>
        <xdr:cNvSpPr txBox="1"/>
      </xdr:nvSpPr>
      <xdr:spPr>
        <a:xfrm>
          <a:off x="4686300" y="1662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76428</xdr:rowOff>
    </xdr:from>
    <xdr:to>
      <xdr:col>5</xdr:col>
      <xdr:colOff>409575</xdr:colOff>
      <xdr:row>98</xdr:row>
      <xdr:rowOff>6578</xdr:rowOff>
    </xdr:to>
    <xdr:sp macro="" textlink="">
      <xdr:nvSpPr>
        <xdr:cNvPr id="252" name="円/楕円 251"/>
        <xdr:cNvSpPr/>
      </xdr:nvSpPr>
      <xdr:spPr>
        <a:xfrm>
          <a:off x="3746500" y="167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169155</xdr:rowOff>
    </xdr:from>
    <xdr:ext cx="534377" cy="259045"/>
    <xdr:sp macro="" textlink="">
      <xdr:nvSpPr>
        <xdr:cNvPr id="253" name="テキスト ボックス 252"/>
        <xdr:cNvSpPr txBox="1"/>
      </xdr:nvSpPr>
      <xdr:spPr>
        <a:xfrm>
          <a:off x="3530111" y="167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76684</xdr:rowOff>
    </xdr:from>
    <xdr:to>
      <xdr:col>4</xdr:col>
      <xdr:colOff>206375</xdr:colOff>
      <xdr:row>98</xdr:row>
      <xdr:rowOff>6834</xdr:rowOff>
    </xdr:to>
    <xdr:sp macro="" textlink="">
      <xdr:nvSpPr>
        <xdr:cNvPr id="254" name="円/楕円 253"/>
        <xdr:cNvSpPr/>
      </xdr:nvSpPr>
      <xdr:spPr>
        <a:xfrm>
          <a:off x="2857500" y="167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169411</xdr:rowOff>
    </xdr:from>
    <xdr:ext cx="534377" cy="259045"/>
    <xdr:sp macro="" textlink="">
      <xdr:nvSpPr>
        <xdr:cNvPr id="255" name="テキスト ボックス 254"/>
        <xdr:cNvSpPr txBox="1"/>
      </xdr:nvSpPr>
      <xdr:spPr>
        <a:xfrm>
          <a:off x="2641111" y="168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69213</xdr:rowOff>
    </xdr:from>
    <xdr:to>
      <xdr:col>3</xdr:col>
      <xdr:colOff>3175</xdr:colOff>
      <xdr:row>97</xdr:row>
      <xdr:rowOff>170813</xdr:rowOff>
    </xdr:to>
    <xdr:sp macro="" textlink="">
      <xdr:nvSpPr>
        <xdr:cNvPr id="256" name="円/楕円 255"/>
        <xdr:cNvSpPr/>
      </xdr:nvSpPr>
      <xdr:spPr>
        <a:xfrm>
          <a:off x="1968500" y="166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161940</xdr:rowOff>
    </xdr:from>
    <xdr:ext cx="534377" cy="259045"/>
    <xdr:sp macro="" textlink="">
      <xdr:nvSpPr>
        <xdr:cNvPr id="257" name="テキスト ボックス 256"/>
        <xdr:cNvSpPr txBox="1"/>
      </xdr:nvSpPr>
      <xdr:spPr>
        <a:xfrm>
          <a:off x="1752111" y="167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83967</xdr:rowOff>
    </xdr:from>
    <xdr:to>
      <xdr:col>1</xdr:col>
      <xdr:colOff>485775</xdr:colOff>
      <xdr:row>98</xdr:row>
      <xdr:rowOff>14117</xdr:rowOff>
    </xdr:to>
    <xdr:sp macro="" textlink="">
      <xdr:nvSpPr>
        <xdr:cNvPr id="258" name="円/楕円 257"/>
        <xdr:cNvSpPr/>
      </xdr:nvSpPr>
      <xdr:spPr>
        <a:xfrm>
          <a:off x="1079500" y="167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5244</xdr:rowOff>
    </xdr:from>
    <xdr:ext cx="534377" cy="259045"/>
    <xdr:sp macro="" textlink="">
      <xdr:nvSpPr>
        <xdr:cNvPr id="259" name="テキスト ボックス 258"/>
        <xdr:cNvSpPr txBox="1"/>
      </xdr:nvSpPr>
      <xdr:spPr>
        <a:xfrm>
          <a:off x="863111" y="168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103536</xdr:rowOff>
    </xdr:from>
    <xdr:to>
      <xdr:col>14</xdr:col>
      <xdr:colOff>28575</xdr:colOff>
      <xdr:row>38</xdr:row>
      <xdr:rowOff>139700</xdr:rowOff>
    </xdr:to>
    <xdr:cxnSp macro="">
      <xdr:nvCxnSpPr>
        <xdr:cNvPr id="289" name="直線コネクタ 288"/>
        <xdr:cNvCxnSpPr/>
      </xdr:nvCxnSpPr>
      <xdr:spPr>
        <a:xfrm>
          <a:off x="8750300" y="6618636"/>
          <a:ext cx="8890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101798</xdr:rowOff>
    </xdr:from>
    <xdr:to>
      <xdr:col>12</xdr:col>
      <xdr:colOff>511175</xdr:colOff>
      <xdr:row>38</xdr:row>
      <xdr:rowOff>103536</xdr:rowOff>
    </xdr:to>
    <xdr:cxnSp macro="">
      <xdr:nvCxnSpPr>
        <xdr:cNvPr id="292" name="直線コネクタ 291"/>
        <xdr:cNvCxnSpPr/>
      </xdr:nvCxnSpPr>
      <xdr:spPr>
        <a:xfrm>
          <a:off x="7861300" y="6616898"/>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14016</xdr:rowOff>
    </xdr:from>
    <xdr:to>
      <xdr:col>11</xdr:col>
      <xdr:colOff>307975</xdr:colOff>
      <xdr:row>38</xdr:row>
      <xdr:rowOff>101798</xdr:rowOff>
    </xdr:to>
    <xdr:cxnSp macro="">
      <xdr:nvCxnSpPr>
        <xdr:cNvPr id="295" name="直線コネクタ 294"/>
        <xdr:cNvCxnSpPr/>
      </xdr:nvCxnSpPr>
      <xdr:spPr>
        <a:xfrm>
          <a:off x="6972300" y="6357666"/>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52736</xdr:rowOff>
    </xdr:from>
    <xdr:to>
      <xdr:col>12</xdr:col>
      <xdr:colOff>561975</xdr:colOff>
      <xdr:row>38</xdr:row>
      <xdr:rowOff>154336</xdr:rowOff>
    </xdr:to>
    <xdr:sp macro="" textlink="">
      <xdr:nvSpPr>
        <xdr:cNvPr id="309" name="円/楕円 308"/>
        <xdr:cNvSpPr/>
      </xdr:nvSpPr>
      <xdr:spPr>
        <a:xfrm>
          <a:off x="86995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145463</xdr:rowOff>
    </xdr:from>
    <xdr:ext cx="378565" cy="259045"/>
    <xdr:sp macro="" textlink="">
      <xdr:nvSpPr>
        <xdr:cNvPr id="310" name="テキスト ボックス 309"/>
        <xdr:cNvSpPr txBox="1"/>
      </xdr:nvSpPr>
      <xdr:spPr>
        <a:xfrm>
          <a:off x="8561017" y="666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50998</xdr:rowOff>
    </xdr:from>
    <xdr:to>
      <xdr:col>11</xdr:col>
      <xdr:colOff>358775</xdr:colOff>
      <xdr:row>38</xdr:row>
      <xdr:rowOff>152598</xdr:rowOff>
    </xdr:to>
    <xdr:sp macro="" textlink="">
      <xdr:nvSpPr>
        <xdr:cNvPr id="311" name="円/楕円 310"/>
        <xdr:cNvSpPr/>
      </xdr:nvSpPr>
      <xdr:spPr>
        <a:xfrm>
          <a:off x="7810500" y="6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143725</xdr:rowOff>
    </xdr:from>
    <xdr:ext cx="378565" cy="259045"/>
    <xdr:sp macro="" textlink="">
      <xdr:nvSpPr>
        <xdr:cNvPr id="312" name="テキスト ボックス 311"/>
        <xdr:cNvSpPr txBox="1"/>
      </xdr:nvSpPr>
      <xdr:spPr>
        <a:xfrm>
          <a:off x="7672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134666</xdr:rowOff>
    </xdr:from>
    <xdr:to>
      <xdr:col>10</xdr:col>
      <xdr:colOff>155575</xdr:colOff>
      <xdr:row>37</xdr:row>
      <xdr:rowOff>64816</xdr:rowOff>
    </xdr:to>
    <xdr:sp macro="" textlink="">
      <xdr:nvSpPr>
        <xdr:cNvPr id="313" name="円/楕円 312"/>
        <xdr:cNvSpPr/>
      </xdr:nvSpPr>
      <xdr:spPr>
        <a:xfrm>
          <a:off x="6921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81343</xdr:rowOff>
    </xdr:from>
    <xdr:ext cx="469744" cy="259045"/>
    <xdr:sp macro="" textlink="">
      <xdr:nvSpPr>
        <xdr:cNvPr id="314" name="テキスト ボックス 313"/>
        <xdr:cNvSpPr txBox="1"/>
      </xdr:nvSpPr>
      <xdr:spPr>
        <a:xfrm>
          <a:off x="6737427" y="60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25804</xdr:rowOff>
    </xdr:from>
    <xdr:to>
      <xdr:col>15</xdr:col>
      <xdr:colOff>180975</xdr:colOff>
      <xdr:row>57</xdr:row>
      <xdr:rowOff>137921</xdr:rowOff>
    </xdr:to>
    <xdr:cxnSp macro="">
      <xdr:nvCxnSpPr>
        <xdr:cNvPr id="343" name="直線コネクタ 342"/>
        <xdr:cNvCxnSpPr/>
      </xdr:nvCxnSpPr>
      <xdr:spPr>
        <a:xfrm>
          <a:off x="9639300" y="9798454"/>
          <a:ext cx="838200" cy="1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25804</xdr:rowOff>
    </xdr:from>
    <xdr:to>
      <xdr:col>14</xdr:col>
      <xdr:colOff>28575</xdr:colOff>
      <xdr:row>57</xdr:row>
      <xdr:rowOff>108903</xdr:rowOff>
    </xdr:to>
    <xdr:cxnSp macro="">
      <xdr:nvCxnSpPr>
        <xdr:cNvPr id="346" name="直線コネクタ 345"/>
        <xdr:cNvCxnSpPr/>
      </xdr:nvCxnSpPr>
      <xdr:spPr>
        <a:xfrm flipV="1">
          <a:off x="8750300" y="9798454"/>
          <a:ext cx="889000" cy="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108903</xdr:rowOff>
    </xdr:from>
    <xdr:to>
      <xdr:col>12</xdr:col>
      <xdr:colOff>511175</xdr:colOff>
      <xdr:row>58</xdr:row>
      <xdr:rowOff>78470</xdr:rowOff>
    </xdr:to>
    <xdr:cxnSp macro="">
      <xdr:nvCxnSpPr>
        <xdr:cNvPr id="349" name="直線コネクタ 348"/>
        <xdr:cNvCxnSpPr/>
      </xdr:nvCxnSpPr>
      <xdr:spPr>
        <a:xfrm flipV="1">
          <a:off x="7861300" y="9881553"/>
          <a:ext cx="889000" cy="1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78470</xdr:rowOff>
    </xdr:from>
    <xdr:to>
      <xdr:col>11</xdr:col>
      <xdr:colOff>307975</xdr:colOff>
      <xdr:row>58</xdr:row>
      <xdr:rowOff>99417</xdr:rowOff>
    </xdr:to>
    <xdr:cxnSp macro="">
      <xdr:nvCxnSpPr>
        <xdr:cNvPr id="352" name="直線コネクタ 351"/>
        <xdr:cNvCxnSpPr/>
      </xdr:nvCxnSpPr>
      <xdr:spPr>
        <a:xfrm flipV="1">
          <a:off x="6972300" y="10022570"/>
          <a:ext cx="8890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87121</xdr:rowOff>
    </xdr:from>
    <xdr:to>
      <xdr:col>15</xdr:col>
      <xdr:colOff>231775</xdr:colOff>
      <xdr:row>58</xdr:row>
      <xdr:rowOff>17271</xdr:rowOff>
    </xdr:to>
    <xdr:sp macro="" textlink="">
      <xdr:nvSpPr>
        <xdr:cNvPr id="362" name="円/楕円 361"/>
        <xdr:cNvSpPr/>
      </xdr:nvSpPr>
      <xdr:spPr>
        <a:xfrm>
          <a:off x="10426700" y="9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65548</xdr:rowOff>
    </xdr:from>
    <xdr:ext cx="534377" cy="259045"/>
    <xdr:sp macro="" textlink="">
      <xdr:nvSpPr>
        <xdr:cNvPr id="363" name="農林水産業費該当値テキスト"/>
        <xdr:cNvSpPr txBox="1"/>
      </xdr:nvSpPr>
      <xdr:spPr>
        <a:xfrm>
          <a:off x="10528300" y="98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146454</xdr:rowOff>
    </xdr:from>
    <xdr:to>
      <xdr:col>14</xdr:col>
      <xdr:colOff>79375</xdr:colOff>
      <xdr:row>57</xdr:row>
      <xdr:rowOff>76604</xdr:rowOff>
    </xdr:to>
    <xdr:sp macro="" textlink="">
      <xdr:nvSpPr>
        <xdr:cNvPr id="364" name="円/楕円 363"/>
        <xdr:cNvSpPr/>
      </xdr:nvSpPr>
      <xdr:spPr>
        <a:xfrm>
          <a:off x="9588500" y="97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93131</xdr:rowOff>
    </xdr:from>
    <xdr:ext cx="534377" cy="259045"/>
    <xdr:sp macro="" textlink="">
      <xdr:nvSpPr>
        <xdr:cNvPr id="365" name="テキスト ボックス 364"/>
        <xdr:cNvSpPr txBox="1"/>
      </xdr:nvSpPr>
      <xdr:spPr>
        <a:xfrm>
          <a:off x="9372111" y="9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58103</xdr:rowOff>
    </xdr:from>
    <xdr:to>
      <xdr:col>12</xdr:col>
      <xdr:colOff>561975</xdr:colOff>
      <xdr:row>57</xdr:row>
      <xdr:rowOff>159703</xdr:rowOff>
    </xdr:to>
    <xdr:sp macro="" textlink="">
      <xdr:nvSpPr>
        <xdr:cNvPr id="366" name="円/楕円 365"/>
        <xdr:cNvSpPr/>
      </xdr:nvSpPr>
      <xdr:spPr>
        <a:xfrm>
          <a:off x="8699500" y="98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150830</xdr:rowOff>
    </xdr:from>
    <xdr:ext cx="534377" cy="259045"/>
    <xdr:sp macro="" textlink="">
      <xdr:nvSpPr>
        <xdr:cNvPr id="367" name="テキスト ボックス 366"/>
        <xdr:cNvSpPr txBox="1"/>
      </xdr:nvSpPr>
      <xdr:spPr>
        <a:xfrm>
          <a:off x="8483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27670</xdr:rowOff>
    </xdr:from>
    <xdr:to>
      <xdr:col>11</xdr:col>
      <xdr:colOff>358775</xdr:colOff>
      <xdr:row>58</xdr:row>
      <xdr:rowOff>129270</xdr:rowOff>
    </xdr:to>
    <xdr:sp macro="" textlink="">
      <xdr:nvSpPr>
        <xdr:cNvPr id="368" name="円/楕円 367"/>
        <xdr:cNvSpPr/>
      </xdr:nvSpPr>
      <xdr:spPr>
        <a:xfrm>
          <a:off x="7810500" y="9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120397</xdr:rowOff>
    </xdr:from>
    <xdr:ext cx="534377" cy="259045"/>
    <xdr:sp macro="" textlink="">
      <xdr:nvSpPr>
        <xdr:cNvPr id="369" name="テキスト ボックス 368"/>
        <xdr:cNvSpPr txBox="1"/>
      </xdr:nvSpPr>
      <xdr:spPr>
        <a:xfrm>
          <a:off x="7594111" y="100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48617</xdr:rowOff>
    </xdr:from>
    <xdr:to>
      <xdr:col>10</xdr:col>
      <xdr:colOff>155575</xdr:colOff>
      <xdr:row>58</xdr:row>
      <xdr:rowOff>150217</xdr:rowOff>
    </xdr:to>
    <xdr:sp macro="" textlink="">
      <xdr:nvSpPr>
        <xdr:cNvPr id="370" name="円/楕円 369"/>
        <xdr:cNvSpPr/>
      </xdr:nvSpPr>
      <xdr:spPr>
        <a:xfrm>
          <a:off x="6921500" y="99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141344</xdr:rowOff>
    </xdr:from>
    <xdr:ext cx="534377" cy="259045"/>
    <xdr:sp macro="" textlink="">
      <xdr:nvSpPr>
        <xdr:cNvPr id="371" name="テキスト ボックス 370"/>
        <xdr:cNvSpPr txBox="1"/>
      </xdr:nvSpPr>
      <xdr:spPr>
        <a:xfrm>
          <a:off x="6705111" y="100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134201</xdr:rowOff>
    </xdr:from>
    <xdr:to>
      <xdr:col>15</xdr:col>
      <xdr:colOff>180975</xdr:colOff>
      <xdr:row>77</xdr:row>
      <xdr:rowOff>153848</xdr:rowOff>
    </xdr:to>
    <xdr:cxnSp macro="">
      <xdr:nvCxnSpPr>
        <xdr:cNvPr id="400" name="直線コネクタ 399"/>
        <xdr:cNvCxnSpPr/>
      </xdr:nvCxnSpPr>
      <xdr:spPr>
        <a:xfrm flipV="1">
          <a:off x="9639300" y="13335851"/>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106705</xdr:rowOff>
    </xdr:from>
    <xdr:to>
      <xdr:col>14</xdr:col>
      <xdr:colOff>28575</xdr:colOff>
      <xdr:row>77</xdr:row>
      <xdr:rowOff>153848</xdr:rowOff>
    </xdr:to>
    <xdr:cxnSp macro="">
      <xdr:nvCxnSpPr>
        <xdr:cNvPr id="403" name="直線コネクタ 402"/>
        <xdr:cNvCxnSpPr/>
      </xdr:nvCxnSpPr>
      <xdr:spPr>
        <a:xfrm>
          <a:off x="8750300" y="13308355"/>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106705</xdr:rowOff>
    </xdr:from>
    <xdr:to>
      <xdr:col>12</xdr:col>
      <xdr:colOff>511175</xdr:colOff>
      <xdr:row>77</xdr:row>
      <xdr:rowOff>160947</xdr:rowOff>
    </xdr:to>
    <xdr:cxnSp macro="">
      <xdr:nvCxnSpPr>
        <xdr:cNvPr id="406" name="直線コネクタ 405"/>
        <xdr:cNvCxnSpPr/>
      </xdr:nvCxnSpPr>
      <xdr:spPr>
        <a:xfrm flipV="1">
          <a:off x="7861300" y="13308355"/>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160947</xdr:rowOff>
    </xdr:from>
    <xdr:to>
      <xdr:col>11</xdr:col>
      <xdr:colOff>307975</xdr:colOff>
      <xdr:row>77</xdr:row>
      <xdr:rowOff>165976</xdr:rowOff>
    </xdr:to>
    <xdr:cxnSp macro="">
      <xdr:nvCxnSpPr>
        <xdr:cNvPr id="409" name="直線コネクタ 408"/>
        <xdr:cNvCxnSpPr/>
      </xdr:nvCxnSpPr>
      <xdr:spPr>
        <a:xfrm flipV="1">
          <a:off x="6972300" y="133625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83401</xdr:rowOff>
    </xdr:from>
    <xdr:to>
      <xdr:col>15</xdr:col>
      <xdr:colOff>231775</xdr:colOff>
      <xdr:row>78</xdr:row>
      <xdr:rowOff>13551</xdr:rowOff>
    </xdr:to>
    <xdr:sp macro="" textlink="">
      <xdr:nvSpPr>
        <xdr:cNvPr id="419" name="円/楕円 418"/>
        <xdr:cNvSpPr/>
      </xdr:nvSpPr>
      <xdr:spPr>
        <a:xfrm>
          <a:off x="10426700" y="132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61828</xdr:rowOff>
    </xdr:from>
    <xdr:ext cx="534377" cy="259045"/>
    <xdr:sp macro="" textlink="">
      <xdr:nvSpPr>
        <xdr:cNvPr id="420" name="商工費該当値テキスト"/>
        <xdr:cNvSpPr txBox="1"/>
      </xdr:nvSpPr>
      <xdr:spPr>
        <a:xfrm>
          <a:off x="10528300" y="132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103048</xdr:rowOff>
    </xdr:from>
    <xdr:to>
      <xdr:col>14</xdr:col>
      <xdr:colOff>79375</xdr:colOff>
      <xdr:row>78</xdr:row>
      <xdr:rowOff>33198</xdr:rowOff>
    </xdr:to>
    <xdr:sp macro="" textlink="">
      <xdr:nvSpPr>
        <xdr:cNvPr id="421" name="円/楕円 420"/>
        <xdr:cNvSpPr/>
      </xdr:nvSpPr>
      <xdr:spPr>
        <a:xfrm>
          <a:off x="9588500" y="133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24325</xdr:rowOff>
    </xdr:from>
    <xdr:ext cx="534377" cy="259045"/>
    <xdr:sp macro="" textlink="">
      <xdr:nvSpPr>
        <xdr:cNvPr id="422" name="テキスト ボックス 421"/>
        <xdr:cNvSpPr txBox="1"/>
      </xdr:nvSpPr>
      <xdr:spPr>
        <a:xfrm>
          <a:off x="9372111" y="133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55905</xdr:rowOff>
    </xdr:from>
    <xdr:to>
      <xdr:col>12</xdr:col>
      <xdr:colOff>561975</xdr:colOff>
      <xdr:row>77</xdr:row>
      <xdr:rowOff>157505</xdr:rowOff>
    </xdr:to>
    <xdr:sp macro="" textlink="">
      <xdr:nvSpPr>
        <xdr:cNvPr id="423" name="円/楕円 422"/>
        <xdr:cNvSpPr/>
      </xdr:nvSpPr>
      <xdr:spPr>
        <a:xfrm>
          <a:off x="8699500" y="132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2582</xdr:rowOff>
    </xdr:from>
    <xdr:ext cx="534377" cy="259045"/>
    <xdr:sp macro="" textlink="">
      <xdr:nvSpPr>
        <xdr:cNvPr id="424" name="テキスト ボックス 423"/>
        <xdr:cNvSpPr txBox="1"/>
      </xdr:nvSpPr>
      <xdr:spPr>
        <a:xfrm>
          <a:off x="8483111" y="130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110147</xdr:rowOff>
    </xdr:from>
    <xdr:to>
      <xdr:col>11</xdr:col>
      <xdr:colOff>358775</xdr:colOff>
      <xdr:row>78</xdr:row>
      <xdr:rowOff>40297</xdr:rowOff>
    </xdr:to>
    <xdr:sp macro="" textlink="">
      <xdr:nvSpPr>
        <xdr:cNvPr id="425" name="円/楕円 424"/>
        <xdr:cNvSpPr/>
      </xdr:nvSpPr>
      <xdr:spPr>
        <a:xfrm>
          <a:off x="7810500" y="13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31424</xdr:rowOff>
    </xdr:from>
    <xdr:ext cx="534377" cy="259045"/>
    <xdr:sp macro="" textlink="">
      <xdr:nvSpPr>
        <xdr:cNvPr id="426" name="テキスト ボックス 425"/>
        <xdr:cNvSpPr txBox="1"/>
      </xdr:nvSpPr>
      <xdr:spPr>
        <a:xfrm>
          <a:off x="7594111" y="134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115176</xdr:rowOff>
    </xdr:from>
    <xdr:to>
      <xdr:col>10</xdr:col>
      <xdr:colOff>155575</xdr:colOff>
      <xdr:row>78</xdr:row>
      <xdr:rowOff>45326</xdr:rowOff>
    </xdr:to>
    <xdr:sp macro="" textlink="">
      <xdr:nvSpPr>
        <xdr:cNvPr id="427" name="円/楕円 426"/>
        <xdr:cNvSpPr/>
      </xdr:nvSpPr>
      <xdr:spPr>
        <a:xfrm>
          <a:off x="6921500" y="133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36453</xdr:rowOff>
    </xdr:from>
    <xdr:ext cx="534377" cy="259045"/>
    <xdr:sp macro="" textlink="">
      <xdr:nvSpPr>
        <xdr:cNvPr id="428" name="テキスト ボックス 427"/>
        <xdr:cNvSpPr txBox="1"/>
      </xdr:nvSpPr>
      <xdr:spPr>
        <a:xfrm>
          <a:off x="6705111" y="134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22702</xdr:rowOff>
    </xdr:from>
    <xdr:to>
      <xdr:col>15</xdr:col>
      <xdr:colOff>180975</xdr:colOff>
      <xdr:row>96</xdr:row>
      <xdr:rowOff>163429</xdr:rowOff>
    </xdr:to>
    <xdr:cxnSp macro="">
      <xdr:nvCxnSpPr>
        <xdr:cNvPr id="457" name="直線コネクタ 456"/>
        <xdr:cNvCxnSpPr/>
      </xdr:nvCxnSpPr>
      <xdr:spPr>
        <a:xfrm>
          <a:off x="9639300" y="16310452"/>
          <a:ext cx="838200" cy="3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22702</xdr:rowOff>
    </xdr:from>
    <xdr:to>
      <xdr:col>14</xdr:col>
      <xdr:colOff>28575</xdr:colOff>
      <xdr:row>96</xdr:row>
      <xdr:rowOff>104694</xdr:rowOff>
    </xdr:to>
    <xdr:cxnSp macro="">
      <xdr:nvCxnSpPr>
        <xdr:cNvPr id="460" name="直線コネクタ 459"/>
        <xdr:cNvCxnSpPr/>
      </xdr:nvCxnSpPr>
      <xdr:spPr>
        <a:xfrm flipV="1">
          <a:off x="8750300" y="16310452"/>
          <a:ext cx="889000" cy="2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104694</xdr:rowOff>
    </xdr:from>
    <xdr:to>
      <xdr:col>12</xdr:col>
      <xdr:colOff>511175</xdr:colOff>
      <xdr:row>97</xdr:row>
      <xdr:rowOff>116825</xdr:rowOff>
    </xdr:to>
    <xdr:cxnSp macro="">
      <xdr:nvCxnSpPr>
        <xdr:cNvPr id="463" name="直線コネクタ 462"/>
        <xdr:cNvCxnSpPr/>
      </xdr:nvCxnSpPr>
      <xdr:spPr>
        <a:xfrm flipV="1">
          <a:off x="7861300" y="16563894"/>
          <a:ext cx="889000" cy="18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39719</xdr:rowOff>
    </xdr:from>
    <xdr:to>
      <xdr:col>11</xdr:col>
      <xdr:colOff>307975</xdr:colOff>
      <xdr:row>97</xdr:row>
      <xdr:rowOff>116825</xdr:rowOff>
    </xdr:to>
    <xdr:cxnSp macro="">
      <xdr:nvCxnSpPr>
        <xdr:cNvPr id="466" name="直線コネクタ 465"/>
        <xdr:cNvCxnSpPr/>
      </xdr:nvCxnSpPr>
      <xdr:spPr>
        <a:xfrm>
          <a:off x="6972300" y="16670369"/>
          <a:ext cx="889000" cy="7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112629</xdr:rowOff>
    </xdr:from>
    <xdr:to>
      <xdr:col>15</xdr:col>
      <xdr:colOff>231775</xdr:colOff>
      <xdr:row>97</xdr:row>
      <xdr:rowOff>42779</xdr:rowOff>
    </xdr:to>
    <xdr:sp macro="" textlink="">
      <xdr:nvSpPr>
        <xdr:cNvPr id="476" name="円/楕円 475"/>
        <xdr:cNvSpPr/>
      </xdr:nvSpPr>
      <xdr:spPr>
        <a:xfrm>
          <a:off x="10426700" y="165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91056</xdr:rowOff>
    </xdr:from>
    <xdr:ext cx="534377" cy="259045"/>
    <xdr:sp macro="" textlink="">
      <xdr:nvSpPr>
        <xdr:cNvPr id="477" name="土木費該当値テキスト"/>
        <xdr:cNvSpPr txBox="1"/>
      </xdr:nvSpPr>
      <xdr:spPr>
        <a:xfrm>
          <a:off x="10528300" y="165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143352</xdr:rowOff>
    </xdr:from>
    <xdr:to>
      <xdr:col>14</xdr:col>
      <xdr:colOff>79375</xdr:colOff>
      <xdr:row>95</xdr:row>
      <xdr:rowOff>73502</xdr:rowOff>
    </xdr:to>
    <xdr:sp macro="" textlink="">
      <xdr:nvSpPr>
        <xdr:cNvPr id="478" name="円/楕円 477"/>
        <xdr:cNvSpPr/>
      </xdr:nvSpPr>
      <xdr:spPr>
        <a:xfrm>
          <a:off x="9588500" y="16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64629</xdr:rowOff>
    </xdr:from>
    <xdr:ext cx="534377" cy="259045"/>
    <xdr:sp macro="" textlink="">
      <xdr:nvSpPr>
        <xdr:cNvPr id="479" name="テキスト ボックス 478"/>
        <xdr:cNvSpPr txBox="1"/>
      </xdr:nvSpPr>
      <xdr:spPr>
        <a:xfrm>
          <a:off x="9372111" y="1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53894</xdr:rowOff>
    </xdr:from>
    <xdr:to>
      <xdr:col>12</xdr:col>
      <xdr:colOff>561975</xdr:colOff>
      <xdr:row>96</xdr:row>
      <xdr:rowOff>155494</xdr:rowOff>
    </xdr:to>
    <xdr:sp macro="" textlink="">
      <xdr:nvSpPr>
        <xdr:cNvPr id="480" name="円/楕円 479"/>
        <xdr:cNvSpPr/>
      </xdr:nvSpPr>
      <xdr:spPr>
        <a:xfrm>
          <a:off x="8699500" y="165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146621</xdr:rowOff>
    </xdr:from>
    <xdr:ext cx="534377" cy="259045"/>
    <xdr:sp macro="" textlink="">
      <xdr:nvSpPr>
        <xdr:cNvPr id="481" name="テキスト ボックス 480"/>
        <xdr:cNvSpPr txBox="1"/>
      </xdr:nvSpPr>
      <xdr:spPr>
        <a:xfrm>
          <a:off x="8483111" y="166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66025</xdr:rowOff>
    </xdr:from>
    <xdr:to>
      <xdr:col>11</xdr:col>
      <xdr:colOff>358775</xdr:colOff>
      <xdr:row>97</xdr:row>
      <xdr:rowOff>167625</xdr:rowOff>
    </xdr:to>
    <xdr:sp macro="" textlink="">
      <xdr:nvSpPr>
        <xdr:cNvPr id="482" name="円/楕円 481"/>
        <xdr:cNvSpPr/>
      </xdr:nvSpPr>
      <xdr:spPr>
        <a:xfrm>
          <a:off x="7810500" y="166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158752</xdr:rowOff>
    </xdr:from>
    <xdr:ext cx="534377" cy="259045"/>
    <xdr:sp macro="" textlink="">
      <xdr:nvSpPr>
        <xdr:cNvPr id="483" name="テキスト ボックス 482"/>
        <xdr:cNvSpPr txBox="1"/>
      </xdr:nvSpPr>
      <xdr:spPr>
        <a:xfrm>
          <a:off x="7594111" y="1678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160369</xdr:rowOff>
    </xdr:from>
    <xdr:to>
      <xdr:col>10</xdr:col>
      <xdr:colOff>155575</xdr:colOff>
      <xdr:row>97</xdr:row>
      <xdr:rowOff>90519</xdr:rowOff>
    </xdr:to>
    <xdr:sp macro="" textlink="">
      <xdr:nvSpPr>
        <xdr:cNvPr id="484" name="円/楕円 483"/>
        <xdr:cNvSpPr/>
      </xdr:nvSpPr>
      <xdr:spPr>
        <a:xfrm>
          <a:off x="6921500" y="16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81646</xdr:rowOff>
    </xdr:from>
    <xdr:ext cx="534377" cy="259045"/>
    <xdr:sp macro="" textlink="">
      <xdr:nvSpPr>
        <xdr:cNvPr id="485" name="テキスト ボックス 484"/>
        <xdr:cNvSpPr txBox="1"/>
      </xdr:nvSpPr>
      <xdr:spPr>
        <a:xfrm>
          <a:off x="6705111" y="1671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170591</xdr:rowOff>
    </xdr:from>
    <xdr:to>
      <xdr:col>23</xdr:col>
      <xdr:colOff>517525</xdr:colOff>
      <xdr:row>38</xdr:row>
      <xdr:rowOff>8232</xdr:rowOff>
    </xdr:to>
    <xdr:cxnSp macro="">
      <xdr:nvCxnSpPr>
        <xdr:cNvPr id="514" name="直線コネクタ 513"/>
        <xdr:cNvCxnSpPr/>
      </xdr:nvCxnSpPr>
      <xdr:spPr>
        <a:xfrm flipV="1">
          <a:off x="15481300" y="6514241"/>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8232</xdr:rowOff>
    </xdr:from>
    <xdr:to>
      <xdr:col>22</xdr:col>
      <xdr:colOff>365125</xdr:colOff>
      <xdr:row>38</xdr:row>
      <xdr:rowOff>35580</xdr:rowOff>
    </xdr:to>
    <xdr:cxnSp macro="">
      <xdr:nvCxnSpPr>
        <xdr:cNvPr id="517" name="直線コネクタ 516"/>
        <xdr:cNvCxnSpPr/>
      </xdr:nvCxnSpPr>
      <xdr:spPr>
        <a:xfrm flipV="1">
          <a:off x="14592300" y="6523332"/>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35580</xdr:rowOff>
    </xdr:from>
    <xdr:to>
      <xdr:col>21</xdr:col>
      <xdr:colOff>161925</xdr:colOff>
      <xdr:row>38</xdr:row>
      <xdr:rowOff>52093</xdr:rowOff>
    </xdr:to>
    <xdr:cxnSp macro="">
      <xdr:nvCxnSpPr>
        <xdr:cNvPr id="520" name="直線コネクタ 519"/>
        <xdr:cNvCxnSpPr/>
      </xdr:nvCxnSpPr>
      <xdr:spPr>
        <a:xfrm flipV="1">
          <a:off x="13703300" y="6550680"/>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38880</xdr:rowOff>
    </xdr:from>
    <xdr:to>
      <xdr:col>19</xdr:col>
      <xdr:colOff>644525</xdr:colOff>
      <xdr:row>38</xdr:row>
      <xdr:rowOff>52093</xdr:rowOff>
    </xdr:to>
    <xdr:cxnSp macro="">
      <xdr:nvCxnSpPr>
        <xdr:cNvPr id="523" name="直線コネクタ 522"/>
        <xdr:cNvCxnSpPr/>
      </xdr:nvCxnSpPr>
      <xdr:spPr>
        <a:xfrm>
          <a:off x="12814300" y="6553980"/>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119792</xdr:rowOff>
    </xdr:from>
    <xdr:to>
      <xdr:col>23</xdr:col>
      <xdr:colOff>568325</xdr:colOff>
      <xdr:row>38</xdr:row>
      <xdr:rowOff>49941</xdr:rowOff>
    </xdr:to>
    <xdr:sp macro="" textlink="">
      <xdr:nvSpPr>
        <xdr:cNvPr id="533" name="円/楕円 532"/>
        <xdr:cNvSpPr/>
      </xdr:nvSpPr>
      <xdr:spPr>
        <a:xfrm>
          <a:off x="16268700" y="6463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34719</xdr:rowOff>
    </xdr:from>
    <xdr:ext cx="534377" cy="259045"/>
    <xdr:sp macro="" textlink="">
      <xdr:nvSpPr>
        <xdr:cNvPr id="534" name="消防費該当値テキスト"/>
        <xdr:cNvSpPr txBox="1"/>
      </xdr:nvSpPr>
      <xdr:spPr>
        <a:xfrm>
          <a:off x="16370300" y="63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128882</xdr:rowOff>
    </xdr:from>
    <xdr:to>
      <xdr:col>22</xdr:col>
      <xdr:colOff>415925</xdr:colOff>
      <xdr:row>38</xdr:row>
      <xdr:rowOff>59032</xdr:rowOff>
    </xdr:to>
    <xdr:sp macro="" textlink="">
      <xdr:nvSpPr>
        <xdr:cNvPr id="535" name="円/楕円 534"/>
        <xdr:cNvSpPr/>
      </xdr:nvSpPr>
      <xdr:spPr>
        <a:xfrm>
          <a:off x="15430500" y="64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50159</xdr:rowOff>
    </xdr:from>
    <xdr:ext cx="534377" cy="259045"/>
    <xdr:sp macro="" textlink="">
      <xdr:nvSpPr>
        <xdr:cNvPr id="536" name="テキスト ボックス 535"/>
        <xdr:cNvSpPr txBox="1"/>
      </xdr:nvSpPr>
      <xdr:spPr>
        <a:xfrm>
          <a:off x="15214111" y="65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156230</xdr:rowOff>
    </xdr:from>
    <xdr:to>
      <xdr:col>21</xdr:col>
      <xdr:colOff>212725</xdr:colOff>
      <xdr:row>38</xdr:row>
      <xdr:rowOff>86381</xdr:rowOff>
    </xdr:to>
    <xdr:sp macro="" textlink="">
      <xdr:nvSpPr>
        <xdr:cNvPr id="537" name="円/楕円 536"/>
        <xdr:cNvSpPr/>
      </xdr:nvSpPr>
      <xdr:spPr>
        <a:xfrm>
          <a:off x="14541500" y="6499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77507</xdr:rowOff>
    </xdr:from>
    <xdr:ext cx="534377" cy="259045"/>
    <xdr:sp macro="" textlink="">
      <xdr:nvSpPr>
        <xdr:cNvPr id="538" name="テキスト ボックス 537"/>
        <xdr:cNvSpPr txBox="1"/>
      </xdr:nvSpPr>
      <xdr:spPr>
        <a:xfrm>
          <a:off x="14325111" y="6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1293</xdr:rowOff>
    </xdr:from>
    <xdr:to>
      <xdr:col>20</xdr:col>
      <xdr:colOff>9525</xdr:colOff>
      <xdr:row>38</xdr:row>
      <xdr:rowOff>102893</xdr:rowOff>
    </xdr:to>
    <xdr:sp macro="" textlink="">
      <xdr:nvSpPr>
        <xdr:cNvPr id="539" name="円/楕円 538"/>
        <xdr:cNvSpPr/>
      </xdr:nvSpPr>
      <xdr:spPr>
        <a:xfrm>
          <a:off x="13652500" y="65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94020</xdr:rowOff>
    </xdr:from>
    <xdr:ext cx="534377" cy="259045"/>
    <xdr:sp macro="" textlink="">
      <xdr:nvSpPr>
        <xdr:cNvPr id="540" name="テキスト ボックス 539"/>
        <xdr:cNvSpPr txBox="1"/>
      </xdr:nvSpPr>
      <xdr:spPr>
        <a:xfrm>
          <a:off x="13436111" y="66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159530</xdr:rowOff>
    </xdr:from>
    <xdr:to>
      <xdr:col>18</xdr:col>
      <xdr:colOff>492125</xdr:colOff>
      <xdr:row>38</xdr:row>
      <xdr:rowOff>89680</xdr:rowOff>
    </xdr:to>
    <xdr:sp macro="" textlink="">
      <xdr:nvSpPr>
        <xdr:cNvPr id="541" name="円/楕円 540"/>
        <xdr:cNvSpPr/>
      </xdr:nvSpPr>
      <xdr:spPr>
        <a:xfrm>
          <a:off x="12763500" y="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80807</xdr:rowOff>
    </xdr:from>
    <xdr:ext cx="534377" cy="259045"/>
    <xdr:sp macro="" textlink="">
      <xdr:nvSpPr>
        <xdr:cNvPr id="542" name="テキスト ボックス 541"/>
        <xdr:cNvSpPr txBox="1"/>
      </xdr:nvSpPr>
      <xdr:spPr>
        <a:xfrm>
          <a:off x="12547111" y="65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64815</xdr:rowOff>
    </xdr:from>
    <xdr:to>
      <xdr:col>23</xdr:col>
      <xdr:colOff>517525</xdr:colOff>
      <xdr:row>57</xdr:row>
      <xdr:rowOff>75957</xdr:rowOff>
    </xdr:to>
    <xdr:cxnSp macro="">
      <xdr:nvCxnSpPr>
        <xdr:cNvPr id="569" name="直線コネクタ 568"/>
        <xdr:cNvCxnSpPr/>
      </xdr:nvCxnSpPr>
      <xdr:spPr>
        <a:xfrm flipV="1">
          <a:off x="15481300" y="9837465"/>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75957</xdr:rowOff>
    </xdr:from>
    <xdr:to>
      <xdr:col>22</xdr:col>
      <xdr:colOff>365125</xdr:colOff>
      <xdr:row>57</xdr:row>
      <xdr:rowOff>78444</xdr:rowOff>
    </xdr:to>
    <xdr:cxnSp macro="">
      <xdr:nvCxnSpPr>
        <xdr:cNvPr id="572" name="直線コネクタ 571"/>
        <xdr:cNvCxnSpPr/>
      </xdr:nvCxnSpPr>
      <xdr:spPr>
        <a:xfrm flipV="1">
          <a:off x="14592300" y="9848607"/>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78444</xdr:rowOff>
    </xdr:from>
    <xdr:to>
      <xdr:col>21</xdr:col>
      <xdr:colOff>161925</xdr:colOff>
      <xdr:row>57</xdr:row>
      <xdr:rowOff>97738</xdr:rowOff>
    </xdr:to>
    <xdr:cxnSp macro="">
      <xdr:nvCxnSpPr>
        <xdr:cNvPr id="575" name="直線コネクタ 574"/>
        <xdr:cNvCxnSpPr/>
      </xdr:nvCxnSpPr>
      <xdr:spPr>
        <a:xfrm flipV="1">
          <a:off x="13703300" y="9851094"/>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97738</xdr:rowOff>
    </xdr:from>
    <xdr:to>
      <xdr:col>19</xdr:col>
      <xdr:colOff>644525</xdr:colOff>
      <xdr:row>57</xdr:row>
      <xdr:rowOff>122139</xdr:rowOff>
    </xdr:to>
    <xdr:cxnSp macro="">
      <xdr:nvCxnSpPr>
        <xdr:cNvPr id="578" name="直線コネクタ 577"/>
        <xdr:cNvCxnSpPr/>
      </xdr:nvCxnSpPr>
      <xdr:spPr>
        <a:xfrm flipV="1">
          <a:off x="12814300" y="9870388"/>
          <a:ext cx="8890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14015</xdr:rowOff>
    </xdr:from>
    <xdr:to>
      <xdr:col>23</xdr:col>
      <xdr:colOff>568325</xdr:colOff>
      <xdr:row>57</xdr:row>
      <xdr:rowOff>115615</xdr:rowOff>
    </xdr:to>
    <xdr:sp macro="" textlink="">
      <xdr:nvSpPr>
        <xdr:cNvPr id="588" name="円/楕円 587"/>
        <xdr:cNvSpPr/>
      </xdr:nvSpPr>
      <xdr:spPr>
        <a:xfrm>
          <a:off x="16268700" y="9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100392</xdr:rowOff>
    </xdr:from>
    <xdr:ext cx="534377" cy="259045"/>
    <xdr:sp macro="" textlink="">
      <xdr:nvSpPr>
        <xdr:cNvPr id="589" name="教育費該当値テキスト"/>
        <xdr:cNvSpPr txBox="1"/>
      </xdr:nvSpPr>
      <xdr:spPr>
        <a:xfrm>
          <a:off x="16370300" y="97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25157</xdr:rowOff>
    </xdr:from>
    <xdr:to>
      <xdr:col>22</xdr:col>
      <xdr:colOff>415925</xdr:colOff>
      <xdr:row>57</xdr:row>
      <xdr:rowOff>126757</xdr:rowOff>
    </xdr:to>
    <xdr:sp macro="" textlink="">
      <xdr:nvSpPr>
        <xdr:cNvPr id="590" name="円/楕円 589"/>
        <xdr:cNvSpPr/>
      </xdr:nvSpPr>
      <xdr:spPr>
        <a:xfrm>
          <a:off x="15430500" y="97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117884</xdr:rowOff>
    </xdr:from>
    <xdr:ext cx="534377" cy="259045"/>
    <xdr:sp macro="" textlink="">
      <xdr:nvSpPr>
        <xdr:cNvPr id="591" name="テキスト ボックス 590"/>
        <xdr:cNvSpPr txBox="1"/>
      </xdr:nvSpPr>
      <xdr:spPr>
        <a:xfrm>
          <a:off x="15214111" y="98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27644</xdr:rowOff>
    </xdr:from>
    <xdr:to>
      <xdr:col>21</xdr:col>
      <xdr:colOff>212725</xdr:colOff>
      <xdr:row>57</xdr:row>
      <xdr:rowOff>129244</xdr:rowOff>
    </xdr:to>
    <xdr:sp macro="" textlink="">
      <xdr:nvSpPr>
        <xdr:cNvPr id="592" name="円/楕円 591"/>
        <xdr:cNvSpPr/>
      </xdr:nvSpPr>
      <xdr:spPr>
        <a:xfrm>
          <a:off x="14541500" y="98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120371</xdr:rowOff>
    </xdr:from>
    <xdr:ext cx="534377" cy="259045"/>
    <xdr:sp macro="" textlink="">
      <xdr:nvSpPr>
        <xdr:cNvPr id="593" name="テキスト ボックス 592"/>
        <xdr:cNvSpPr txBox="1"/>
      </xdr:nvSpPr>
      <xdr:spPr>
        <a:xfrm>
          <a:off x="14325111" y="98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46938</xdr:rowOff>
    </xdr:from>
    <xdr:to>
      <xdr:col>20</xdr:col>
      <xdr:colOff>9525</xdr:colOff>
      <xdr:row>57</xdr:row>
      <xdr:rowOff>148538</xdr:rowOff>
    </xdr:to>
    <xdr:sp macro="" textlink="">
      <xdr:nvSpPr>
        <xdr:cNvPr id="594" name="円/楕円 593"/>
        <xdr:cNvSpPr/>
      </xdr:nvSpPr>
      <xdr:spPr>
        <a:xfrm>
          <a:off x="13652500" y="9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139665</xdr:rowOff>
    </xdr:from>
    <xdr:ext cx="534377" cy="259045"/>
    <xdr:sp macro="" textlink="">
      <xdr:nvSpPr>
        <xdr:cNvPr id="595" name="テキスト ボックス 594"/>
        <xdr:cNvSpPr txBox="1"/>
      </xdr:nvSpPr>
      <xdr:spPr>
        <a:xfrm>
          <a:off x="13436111" y="99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71339</xdr:rowOff>
    </xdr:from>
    <xdr:to>
      <xdr:col>18</xdr:col>
      <xdr:colOff>492125</xdr:colOff>
      <xdr:row>58</xdr:row>
      <xdr:rowOff>1489</xdr:rowOff>
    </xdr:to>
    <xdr:sp macro="" textlink="">
      <xdr:nvSpPr>
        <xdr:cNvPr id="596" name="円/楕円 595"/>
        <xdr:cNvSpPr/>
      </xdr:nvSpPr>
      <xdr:spPr>
        <a:xfrm>
          <a:off x="12763500" y="9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164066</xdr:rowOff>
    </xdr:from>
    <xdr:ext cx="534377" cy="259045"/>
    <xdr:sp macro="" textlink="">
      <xdr:nvSpPr>
        <xdr:cNvPr id="597" name="テキスト ボックス 596"/>
        <xdr:cNvSpPr txBox="1"/>
      </xdr:nvSpPr>
      <xdr:spPr>
        <a:xfrm>
          <a:off x="12547111" y="99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123095</xdr:rowOff>
    </xdr:from>
    <xdr:to>
      <xdr:col>23</xdr:col>
      <xdr:colOff>517525</xdr:colOff>
      <xdr:row>78</xdr:row>
      <xdr:rowOff>125938</xdr:rowOff>
    </xdr:to>
    <xdr:cxnSp macro="">
      <xdr:nvCxnSpPr>
        <xdr:cNvPr id="624" name="直線コネクタ 623"/>
        <xdr:cNvCxnSpPr/>
      </xdr:nvCxnSpPr>
      <xdr:spPr>
        <a:xfrm>
          <a:off x="15481300" y="13496195"/>
          <a:ext cx="8382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12196</xdr:rowOff>
    </xdr:from>
    <xdr:to>
      <xdr:col>22</xdr:col>
      <xdr:colOff>365125</xdr:colOff>
      <xdr:row>78</xdr:row>
      <xdr:rowOff>123095</xdr:rowOff>
    </xdr:to>
    <xdr:cxnSp macro="">
      <xdr:nvCxnSpPr>
        <xdr:cNvPr id="627" name="直線コネクタ 626"/>
        <xdr:cNvCxnSpPr/>
      </xdr:nvCxnSpPr>
      <xdr:spPr>
        <a:xfrm>
          <a:off x="14592300" y="13385296"/>
          <a:ext cx="889000" cy="1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63001</xdr:rowOff>
    </xdr:from>
    <xdr:to>
      <xdr:col>21</xdr:col>
      <xdr:colOff>161925</xdr:colOff>
      <xdr:row>78</xdr:row>
      <xdr:rowOff>12196</xdr:rowOff>
    </xdr:to>
    <xdr:cxnSp macro="">
      <xdr:nvCxnSpPr>
        <xdr:cNvPr id="630" name="直線コネクタ 629"/>
        <xdr:cNvCxnSpPr/>
      </xdr:nvCxnSpPr>
      <xdr:spPr>
        <a:xfrm>
          <a:off x="13703300" y="13264651"/>
          <a:ext cx="889000" cy="1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63001</xdr:rowOff>
    </xdr:from>
    <xdr:to>
      <xdr:col>19</xdr:col>
      <xdr:colOff>644525</xdr:colOff>
      <xdr:row>78</xdr:row>
      <xdr:rowOff>115802</xdr:rowOff>
    </xdr:to>
    <xdr:cxnSp macro="">
      <xdr:nvCxnSpPr>
        <xdr:cNvPr id="633" name="直線コネクタ 632"/>
        <xdr:cNvCxnSpPr/>
      </xdr:nvCxnSpPr>
      <xdr:spPr>
        <a:xfrm flipV="1">
          <a:off x="12814300" y="13264651"/>
          <a:ext cx="889000" cy="2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75138</xdr:rowOff>
    </xdr:from>
    <xdr:to>
      <xdr:col>23</xdr:col>
      <xdr:colOff>568325</xdr:colOff>
      <xdr:row>79</xdr:row>
      <xdr:rowOff>5288</xdr:rowOff>
    </xdr:to>
    <xdr:sp macro="" textlink="">
      <xdr:nvSpPr>
        <xdr:cNvPr id="643" name="円/楕円 642"/>
        <xdr:cNvSpPr/>
      </xdr:nvSpPr>
      <xdr:spPr>
        <a:xfrm>
          <a:off x="162687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72295</xdr:rowOff>
    </xdr:from>
    <xdr:to>
      <xdr:col>22</xdr:col>
      <xdr:colOff>415925</xdr:colOff>
      <xdr:row>79</xdr:row>
      <xdr:rowOff>2445</xdr:rowOff>
    </xdr:to>
    <xdr:sp macro="" textlink="">
      <xdr:nvSpPr>
        <xdr:cNvPr id="645" name="円/楕円 644"/>
        <xdr:cNvSpPr/>
      </xdr:nvSpPr>
      <xdr:spPr>
        <a:xfrm>
          <a:off x="15430500" y="13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165022</xdr:rowOff>
    </xdr:from>
    <xdr:ext cx="469744" cy="259045"/>
    <xdr:sp macro="" textlink="">
      <xdr:nvSpPr>
        <xdr:cNvPr id="646" name="テキスト ボックス 645"/>
        <xdr:cNvSpPr txBox="1"/>
      </xdr:nvSpPr>
      <xdr:spPr>
        <a:xfrm>
          <a:off x="15246427" y="135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132846</xdr:rowOff>
    </xdr:from>
    <xdr:to>
      <xdr:col>21</xdr:col>
      <xdr:colOff>212725</xdr:colOff>
      <xdr:row>78</xdr:row>
      <xdr:rowOff>62996</xdr:rowOff>
    </xdr:to>
    <xdr:sp macro="" textlink="">
      <xdr:nvSpPr>
        <xdr:cNvPr id="647" name="円/楕円 646"/>
        <xdr:cNvSpPr/>
      </xdr:nvSpPr>
      <xdr:spPr>
        <a:xfrm>
          <a:off x="14541500" y="133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79523</xdr:rowOff>
    </xdr:from>
    <xdr:ext cx="534377" cy="259045"/>
    <xdr:sp macro="" textlink="">
      <xdr:nvSpPr>
        <xdr:cNvPr id="648" name="テキスト ボックス 647"/>
        <xdr:cNvSpPr txBox="1"/>
      </xdr:nvSpPr>
      <xdr:spPr>
        <a:xfrm>
          <a:off x="14325111" y="131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12201</xdr:rowOff>
    </xdr:from>
    <xdr:to>
      <xdr:col>20</xdr:col>
      <xdr:colOff>9525</xdr:colOff>
      <xdr:row>77</xdr:row>
      <xdr:rowOff>113801</xdr:rowOff>
    </xdr:to>
    <xdr:sp macro="" textlink="">
      <xdr:nvSpPr>
        <xdr:cNvPr id="649" name="円/楕円 648"/>
        <xdr:cNvSpPr/>
      </xdr:nvSpPr>
      <xdr:spPr>
        <a:xfrm>
          <a:off x="13652500" y="132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130328</xdr:rowOff>
    </xdr:from>
    <xdr:ext cx="534377" cy="259045"/>
    <xdr:sp macro="" textlink="">
      <xdr:nvSpPr>
        <xdr:cNvPr id="650" name="テキスト ボックス 649"/>
        <xdr:cNvSpPr txBox="1"/>
      </xdr:nvSpPr>
      <xdr:spPr>
        <a:xfrm>
          <a:off x="13436111" y="1298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65002</xdr:rowOff>
    </xdr:from>
    <xdr:to>
      <xdr:col>18</xdr:col>
      <xdr:colOff>492125</xdr:colOff>
      <xdr:row>78</xdr:row>
      <xdr:rowOff>166602</xdr:rowOff>
    </xdr:to>
    <xdr:sp macro="" textlink="">
      <xdr:nvSpPr>
        <xdr:cNvPr id="651" name="円/楕円 650"/>
        <xdr:cNvSpPr/>
      </xdr:nvSpPr>
      <xdr:spPr>
        <a:xfrm>
          <a:off x="12763500" y="13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157729</xdr:rowOff>
    </xdr:from>
    <xdr:ext cx="469744" cy="259045"/>
    <xdr:sp macro="" textlink="">
      <xdr:nvSpPr>
        <xdr:cNvPr id="652" name="テキスト ボックス 651"/>
        <xdr:cNvSpPr txBox="1"/>
      </xdr:nvSpPr>
      <xdr:spPr>
        <a:xfrm>
          <a:off x="12579427" y="135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115843</xdr:rowOff>
    </xdr:from>
    <xdr:to>
      <xdr:col>23</xdr:col>
      <xdr:colOff>517525</xdr:colOff>
      <xdr:row>96</xdr:row>
      <xdr:rowOff>119917</xdr:rowOff>
    </xdr:to>
    <xdr:cxnSp macro="">
      <xdr:nvCxnSpPr>
        <xdr:cNvPr id="679" name="直線コネクタ 678"/>
        <xdr:cNvCxnSpPr/>
      </xdr:nvCxnSpPr>
      <xdr:spPr>
        <a:xfrm>
          <a:off x="15481300" y="16575043"/>
          <a:ext cx="8382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94771</xdr:rowOff>
    </xdr:from>
    <xdr:to>
      <xdr:col>22</xdr:col>
      <xdr:colOff>365125</xdr:colOff>
      <xdr:row>96</xdr:row>
      <xdr:rowOff>115843</xdr:rowOff>
    </xdr:to>
    <xdr:cxnSp macro="">
      <xdr:nvCxnSpPr>
        <xdr:cNvPr id="682" name="直線コネクタ 681"/>
        <xdr:cNvCxnSpPr/>
      </xdr:nvCxnSpPr>
      <xdr:spPr>
        <a:xfrm>
          <a:off x="14592300" y="1655397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67394</xdr:rowOff>
    </xdr:from>
    <xdr:to>
      <xdr:col>21</xdr:col>
      <xdr:colOff>161925</xdr:colOff>
      <xdr:row>96</xdr:row>
      <xdr:rowOff>94771</xdr:rowOff>
    </xdr:to>
    <xdr:cxnSp macro="">
      <xdr:nvCxnSpPr>
        <xdr:cNvPr id="685" name="直線コネクタ 684"/>
        <xdr:cNvCxnSpPr/>
      </xdr:nvCxnSpPr>
      <xdr:spPr>
        <a:xfrm>
          <a:off x="13703300" y="1652659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26777</xdr:rowOff>
    </xdr:from>
    <xdr:to>
      <xdr:col>19</xdr:col>
      <xdr:colOff>644525</xdr:colOff>
      <xdr:row>96</xdr:row>
      <xdr:rowOff>67394</xdr:rowOff>
    </xdr:to>
    <xdr:cxnSp macro="">
      <xdr:nvCxnSpPr>
        <xdr:cNvPr id="688" name="直線コネクタ 687"/>
        <xdr:cNvCxnSpPr/>
      </xdr:nvCxnSpPr>
      <xdr:spPr>
        <a:xfrm>
          <a:off x="12814300" y="16485977"/>
          <a:ext cx="889000" cy="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69117</xdr:rowOff>
    </xdr:from>
    <xdr:to>
      <xdr:col>23</xdr:col>
      <xdr:colOff>568325</xdr:colOff>
      <xdr:row>96</xdr:row>
      <xdr:rowOff>170717</xdr:rowOff>
    </xdr:to>
    <xdr:sp macro="" textlink="">
      <xdr:nvSpPr>
        <xdr:cNvPr id="698" name="円/楕円 697"/>
        <xdr:cNvSpPr/>
      </xdr:nvSpPr>
      <xdr:spPr>
        <a:xfrm>
          <a:off x="162687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47544</xdr:rowOff>
    </xdr:from>
    <xdr:ext cx="534377" cy="259045"/>
    <xdr:sp macro="" textlink="">
      <xdr:nvSpPr>
        <xdr:cNvPr id="699" name="公債費該当値テキスト"/>
        <xdr:cNvSpPr txBox="1"/>
      </xdr:nvSpPr>
      <xdr:spPr>
        <a:xfrm>
          <a:off x="16370300" y="1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65043</xdr:rowOff>
    </xdr:from>
    <xdr:to>
      <xdr:col>22</xdr:col>
      <xdr:colOff>415925</xdr:colOff>
      <xdr:row>96</xdr:row>
      <xdr:rowOff>166643</xdr:rowOff>
    </xdr:to>
    <xdr:sp macro="" textlink="">
      <xdr:nvSpPr>
        <xdr:cNvPr id="700" name="円/楕円 699"/>
        <xdr:cNvSpPr/>
      </xdr:nvSpPr>
      <xdr:spPr>
        <a:xfrm>
          <a:off x="15430500" y="165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157770</xdr:rowOff>
    </xdr:from>
    <xdr:ext cx="534377" cy="259045"/>
    <xdr:sp macro="" textlink="">
      <xdr:nvSpPr>
        <xdr:cNvPr id="701" name="テキスト ボックス 700"/>
        <xdr:cNvSpPr txBox="1"/>
      </xdr:nvSpPr>
      <xdr:spPr>
        <a:xfrm>
          <a:off x="15214111" y="166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43971</xdr:rowOff>
    </xdr:from>
    <xdr:to>
      <xdr:col>21</xdr:col>
      <xdr:colOff>212725</xdr:colOff>
      <xdr:row>96</xdr:row>
      <xdr:rowOff>145571</xdr:rowOff>
    </xdr:to>
    <xdr:sp macro="" textlink="">
      <xdr:nvSpPr>
        <xdr:cNvPr id="702" name="円/楕円 701"/>
        <xdr:cNvSpPr/>
      </xdr:nvSpPr>
      <xdr:spPr>
        <a:xfrm>
          <a:off x="14541500" y="165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136698</xdr:rowOff>
    </xdr:from>
    <xdr:ext cx="534377" cy="259045"/>
    <xdr:sp macro="" textlink="">
      <xdr:nvSpPr>
        <xdr:cNvPr id="703" name="テキスト ボックス 702"/>
        <xdr:cNvSpPr txBox="1"/>
      </xdr:nvSpPr>
      <xdr:spPr>
        <a:xfrm>
          <a:off x="14325111" y="165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16594</xdr:rowOff>
    </xdr:from>
    <xdr:to>
      <xdr:col>20</xdr:col>
      <xdr:colOff>9525</xdr:colOff>
      <xdr:row>96</xdr:row>
      <xdr:rowOff>118194</xdr:rowOff>
    </xdr:to>
    <xdr:sp macro="" textlink="">
      <xdr:nvSpPr>
        <xdr:cNvPr id="704" name="円/楕円 703"/>
        <xdr:cNvSpPr/>
      </xdr:nvSpPr>
      <xdr:spPr>
        <a:xfrm>
          <a:off x="13652500" y="164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109321</xdr:rowOff>
    </xdr:from>
    <xdr:ext cx="534377" cy="259045"/>
    <xdr:sp macro="" textlink="">
      <xdr:nvSpPr>
        <xdr:cNvPr id="705" name="テキスト ボックス 704"/>
        <xdr:cNvSpPr txBox="1"/>
      </xdr:nvSpPr>
      <xdr:spPr>
        <a:xfrm>
          <a:off x="13436111" y="165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147427</xdr:rowOff>
    </xdr:from>
    <xdr:to>
      <xdr:col>18</xdr:col>
      <xdr:colOff>492125</xdr:colOff>
      <xdr:row>96</xdr:row>
      <xdr:rowOff>77577</xdr:rowOff>
    </xdr:to>
    <xdr:sp macro="" textlink="">
      <xdr:nvSpPr>
        <xdr:cNvPr id="706" name="円/楕円 705"/>
        <xdr:cNvSpPr/>
      </xdr:nvSpPr>
      <xdr:spPr>
        <a:xfrm>
          <a:off x="12763500" y="16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68704</xdr:rowOff>
    </xdr:from>
    <xdr:ext cx="534377" cy="259045"/>
    <xdr:sp macro="" textlink="">
      <xdr:nvSpPr>
        <xdr:cNvPr id="707" name="テキスト ボックス 706"/>
        <xdr:cNvSpPr txBox="1"/>
      </xdr:nvSpPr>
      <xdr:spPr>
        <a:xfrm>
          <a:off x="12547111" y="16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類似団体と比較し、概ね同水準または、若干低い値となっており、今後も維持していく必要がある。</a:t>
          </a:r>
          <a:endParaRPr kumimoji="1" lang="en-US" altLang="ja-JP" sz="1400">
            <a:latin typeface="ＭＳ Ｐゴシック"/>
          </a:endParaRPr>
        </a:p>
        <a:p>
          <a:r>
            <a:rPr kumimoji="1" lang="ja-JP" altLang="en-US" sz="1400">
              <a:latin typeface="ＭＳ Ｐゴシック"/>
            </a:rPr>
            <a:t>　しかしながら、平成</a:t>
          </a:r>
          <a:r>
            <a:rPr kumimoji="1" lang="en-US" altLang="ja-JP" sz="1400">
              <a:latin typeface="ＭＳ Ｐゴシック"/>
            </a:rPr>
            <a:t>28</a:t>
          </a:r>
          <a:r>
            <a:rPr kumimoji="1" lang="ja-JP" altLang="en-US" sz="1400">
              <a:latin typeface="ＭＳ Ｐゴシック"/>
            </a:rPr>
            <a:t>年熊本地震が発生したことにより大打撃を受けた観光面のバックアップと防災体制の構築のため</a:t>
          </a:r>
          <a:endParaRPr kumimoji="1" lang="en-US" altLang="ja-JP" sz="1400">
            <a:latin typeface="ＭＳ Ｐゴシック"/>
          </a:endParaRPr>
        </a:p>
        <a:p>
          <a:r>
            <a:rPr kumimoji="1" lang="ja-JP" altLang="en-US" sz="1400">
              <a:latin typeface="ＭＳ Ｐゴシック"/>
            </a:rPr>
            <a:t>　今後は商工費及び消防費の増加を見込んでいる。</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経済対策による交付金事業の活用などにより、財政調整基金も大幅な積み増しを行ってきた。</a:t>
          </a:r>
          <a:endParaRPr lang="ja-JP" altLang="ja-JP" sz="1400">
            <a:effectLst/>
          </a:endParaRPr>
        </a:p>
        <a:p>
          <a:pPr rtl="0"/>
          <a:r>
            <a:rPr lang="ja-JP" altLang="en-US" sz="1400">
              <a:effectLst/>
            </a:rPr>
            <a:t>　実質単年度収支についても、Ｈ</a:t>
          </a:r>
          <a:r>
            <a:rPr lang="en-US" altLang="ja-JP" sz="1400">
              <a:effectLst/>
            </a:rPr>
            <a:t>26</a:t>
          </a:r>
          <a:r>
            <a:rPr lang="ja-JP" altLang="en-US" sz="1400">
              <a:effectLst/>
            </a:rPr>
            <a:t>は赤字となったもののＨ２７は黒字に転じている。</a:t>
          </a:r>
          <a:endParaRPr lang="en-US"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effectLst/>
            </a:rPr>
            <a:t>　今後は平成２８年熊本地震の発生により財政調整基金は減額を見込んでいるが、</a:t>
          </a:r>
          <a:r>
            <a:rPr lang="ja-JP" altLang="ja-JP" sz="1400" b="0" i="0" baseline="0">
              <a:solidFill>
                <a:schemeClr val="dk1"/>
              </a:solidFill>
              <a:effectLst/>
              <a:latin typeface="+mn-lt"/>
              <a:ea typeface="+mn-ea"/>
              <a:cs typeface="+mn-cs"/>
            </a:rPr>
            <a:t>効率的な交付金事業の活用と自主財源の確保に努めながら、各種事業を推進していく。</a:t>
          </a:r>
          <a:endParaRPr lang="ja-JP" altLang="ja-JP" sz="1400">
            <a:effectLst/>
          </a:endParaRPr>
        </a:p>
        <a:p>
          <a:pPr rtl="0"/>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一般会計及び特別会計のすべての会計において黒字決算となっており、今後も適正な財政運営に努めることとする。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4884429</v>
      </c>
      <c r="BO4" s="409"/>
      <c r="BP4" s="409"/>
      <c r="BQ4" s="409"/>
      <c r="BR4" s="409"/>
      <c r="BS4" s="409"/>
      <c r="BT4" s="409"/>
      <c r="BU4" s="410"/>
      <c r="BV4" s="408">
        <v>5474116</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4701225</v>
      </c>
      <c r="BO5" s="414"/>
      <c r="BP5" s="414"/>
      <c r="BQ5" s="414"/>
      <c r="BR5" s="414"/>
      <c r="BS5" s="414"/>
      <c r="BT5" s="414"/>
      <c r="BU5" s="415"/>
      <c r="BV5" s="413">
        <v>5328376</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79.7</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x14ac:dyDescent="0.15">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183204</v>
      </c>
      <c r="BO6" s="414"/>
      <c r="BP6" s="414"/>
      <c r="BQ6" s="414"/>
      <c r="BR6" s="414"/>
      <c r="BS6" s="414"/>
      <c r="BT6" s="414"/>
      <c r="BU6" s="415"/>
      <c r="BV6" s="413">
        <v>145740</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83.9</v>
      </c>
      <c r="CU6" s="560"/>
      <c r="CV6" s="560"/>
      <c r="CW6" s="560"/>
      <c r="CX6" s="560"/>
      <c r="CY6" s="560"/>
      <c r="CZ6" s="560"/>
      <c r="DA6" s="561"/>
      <c r="DB6" s="559">
        <v>89.1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87457</v>
      </c>
      <c r="BO7" s="414"/>
      <c r="BP7" s="414"/>
      <c r="BQ7" s="414"/>
      <c r="BR7" s="414"/>
      <c r="BS7" s="414"/>
      <c r="BT7" s="414"/>
      <c r="BU7" s="415"/>
      <c r="BV7" s="413">
        <v>51602</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2887746</v>
      </c>
      <c r="CU7" s="414"/>
      <c r="CV7" s="414"/>
      <c r="CW7" s="414"/>
      <c r="CX7" s="414"/>
      <c r="CY7" s="414"/>
      <c r="CZ7" s="414"/>
      <c r="DA7" s="415"/>
      <c r="DB7" s="413">
        <v>2777126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95747</v>
      </c>
      <c r="BO8" s="414"/>
      <c r="BP8" s="414"/>
      <c r="BQ8" s="414"/>
      <c r="BR8" s="414"/>
      <c r="BS8" s="414"/>
      <c r="BT8" s="414"/>
      <c r="BU8" s="415"/>
      <c r="BV8" s="413">
        <v>94138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6325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1609</v>
      </c>
      <c r="BO9" s="414"/>
      <c r="BP9" s="414"/>
      <c r="BQ9" s="414"/>
      <c r="BR9" s="414"/>
      <c r="BS9" s="414"/>
      <c r="BT9" s="414"/>
      <c r="BU9" s="415"/>
      <c r="BV9" s="413">
        <v>26874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15.4</v>
      </c>
      <c r="CU9" s="384"/>
      <c r="CV9" s="384"/>
      <c r="CW9" s="384"/>
      <c r="CX9" s="384"/>
      <c r="CY9" s="384"/>
      <c r="CZ9" s="384"/>
      <c r="DA9" s="385"/>
      <c r="DB9" s="383">
        <v>15.8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6716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217914</v>
      </c>
      <c r="BO10" s="414"/>
      <c r="BP10" s="414"/>
      <c r="BQ10" s="414"/>
      <c r="BR10" s="414"/>
      <c r="BS10" s="414"/>
      <c r="BT10" s="414"/>
      <c r="BU10" s="415"/>
      <c r="BV10" s="413">
        <v>46217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6784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60000</v>
      </c>
      <c r="BO12" s="414"/>
      <c r="BP12" s="414"/>
      <c r="BQ12" s="414"/>
      <c r="BR12" s="414"/>
      <c r="BS12" s="414"/>
      <c r="BT12" s="414"/>
      <c r="BU12" s="415"/>
      <c r="BV12" s="413">
        <v>100000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6733</v>
      </c>
      <c r="S13" s="515"/>
      <c r="T13" s="515"/>
      <c r="U13" s="515"/>
      <c r="V13" s="516"/>
      <c r="W13" s="502" t="s">
        <v>121</v>
      </c>
      <c r="X13" s="426"/>
      <c r="Y13" s="426"/>
      <c r="Z13" s="426"/>
      <c r="AA13" s="426"/>
      <c r="AB13" s="427"/>
      <c r="AC13" s="389">
        <v>811</v>
      </c>
      <c r="AD13" s="390"/>
      <c r="AE13" s="390"/>
      <c r="AF13" s="390"/>
      <c r="AG13" s="391"/>
      <c r="AH13" s="389">
        <v>937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159523</v>
      </c>
      <c r="BO13" s="414"/>
      <c r="BP13" s="414"/>
      <c r="BQ13" s="414"/>
      <c r="BR13" s="414"/>
      <c r="BS13" s="414"/>
      <c r="BT13" s="414"/>
      <c r="BU13" s="415"/>
      <c r="BV13" s="413">
        <v>-26909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7.5</v>
      </c>
      <c r="CU13" s="384"/>
      <c r="CV13" s="384"/>
      <c r="CW13" s="384"/>
      <c r="CX13" s="384"/>
      <c r="CY13" s="384"/>
      <c r="CZ13" s="384"/>
      <c r="DA13" s="385"/>
      <c r="DB13" s="383">
        <v>8.6999999999999993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6951</v>
      </c>
      <c r="S14" s="515"/>
      <c r="T14" s="515"/>
      <c r="U14" s="515"/>
      <c r="V14" s="516"/>
      <c r="W14" s="517"/>
      <c r="X14" s="429"/>
      <c r="Y14" s="429"/>
      <c r="Z14" s="429"/>
      <c r="AA14" s="429"/>
      <c r="AB14" s="430"/>
      <c r="AC14" s="507">
        <v>25.2</v>
      </c>
      <c r="AD14" s="508"/>
      <c r="AE14" s="508"/>
      <c r="AF14" s="508"/>
      <c r="AG14" s="509"/>
      <c r="AH14" s="507">
        <v>26.7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6897</v>
      </c>
      <c r="S15" s="515"/>
      <c r="T15" s="515"/>
      <c r="U15" s="515"/>
      <c r="V15" s="516"/>
      <c r="W15" s="502" t="s">
        <v>128</v>
      </c>
      <c r="X15" s="426"/>
      <c r="Y15" s="426"/>
      <c r="Z15" s="426"/>
      <c r="AA15" s="426"/>
      <c r="AB15" s="427"/>
      <c r="AC15" s="389">
        <v>626</v>
      </c>
      <c r="AD15" s="390"/>
      <c r="AE15" s="390"/>
      <c r="AF15" s="390"/>
      <c r="AG15" s="391"/>
      <c r="AH15" s="389">
        <v>663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587952</v>
      </c>
      <c r="BO15" s="409"/>
      <c r="BP15" s="409"/>
      <c r="BQ15" s="409"/>
      <c r="BR15" s="409"/>
      <c r="BS15" s="409"/>
      <c r="BT15" s="409"/>
      <c r="BU15" s="410"/>
      <c r="BV15" s="408">
        <v>555542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19.5</v>
      </c>
      <c r="AD16" s="508"/>
      <c r="AE16" s="508"/>
      <c r="AF16" s="508"/>
      <c r="AG16" s="509"/>
      <c r="AH16" s="507">
        <v>18.899999999999999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2603393</v>
      </c>
      <c r="BO16" s="414"/>
      <c r="BP16" s="414"/>
      <c r="BQ16" s="414"/>
      <c r="BR16" s="414"/>
      <c r="BS16" s="414"/>
      <c r="BT16" s="414"/>
      <c r="BU16" s="415"/>
      <c r="BV16" s="413">
        <v>2488743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1777</v>
      </c>
      <c r="AD17" s="390"/>
      <c r="AE17" s="390"/>
      <c r="AF17" s="390"/>
      <c r="AG17" s="391"/>
      <c r="AH17" s="389">
        <v>1907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728029</v>
      </c>
      <c r="BO17" s="414"/>
      <c r="BP17" s="414"/>
      <c r="BQ17" s="414"/>
      <c r="BR17" s="414"/>
      <c r="BS17" s="414"/>
      <c r="BT17" s="414"/>
      <c r="BU17" s="415"/>
      <c r="BV17" s="413">
        <v>697328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175.06</v>
      </c>
      <c r="M18" s="478"/>
      <c r="N18" s="478"/>
      <c r="O18" s="478"/>
      <c r="P18" s="478"/>
      <c r="Q18" s="478"/>
      <c r="R18" s="479"/>
      <c r="S18" s="479"/>
      <c r="T18" s="479"/>
      <c r="U18" s="479"/>
      <c r="V18" s="480"/>
      <c r="W18" s="494"/>
      <c r="X18" s="495"/>
      <c r="Y18" s="495"/>
      <c r="Z18" s="495"/>
      <c r="AA18" s="495"/>
      <c r="AB18" s="503"/>
      <c r="AC18" s="377">
        <v>55.3</v>
      </c>
      <c r="AD18" s="378"/>
      <c r="AE18" s="378"/>
      <c r="AF18" s="378"/>
      <c r="AG18" s="481"/>
      <c r="AH18" s="377">
        <v>54.4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2332259</v>
      </c>
      <c r="BO18" s="414"/>
      <c r="BP18" s="414"/>
      <c r="BQ18" s="414"/>
      <c r="BR18" s="414"/>
      <c r="BS18" s="414"/>
      <c r="BT18" s="414"/>
      <c r="BU18" s="415"/>
      <c r="BV18" s="413">
        <v>2373378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3312422</v>
      </c>
      <c r="BO19" s="414"/>
      <c r="BP19" s="414"/>
      <c r="BQ19" s="414"/>
      <c r="BR19" s="414"/>
      <c r="BS19" s="414"/>
      <c r="BT19" s="414"/>
      <c r="BU19" s="415"/>
      <c r="BV19" s="413">
        <v>3286674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2463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4695317</v>
      </c>
      <c r="BO23" s="414"/>
      <c r="BP23" s="414"/>
      <c r="BQ23" s="414"/>
      <c r="BR23" s="414"/>
      <c r="BS23" s="414"/>
      <c r="BT23" s="414"/>
      <c r="BU23" s="415"/>
      <c r="BV23" s="413">
        <v>4886194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7263</v>
      </c>
      <c r="R24" s="390"/>
      <c r="S24" s="390"/>
      <c r="T24" s="390"/>
      <c r="U24" s="390"/>
      <c r="V24" s="391"/>
      <c r="W24" s="455"/>
      <c r="X24" s="446"/>
      <c r="Y24" s="447"/>
      <c r="Z24" s="386" t="s">
        <v>151</v>
      </c>
      <c r="AA24" s="387"/>
      <c r="AB24" s="387"/>
      <c r="AC24" s="387"/>
      <c r="AD24" s="387"/>
      <c r="AE24" s="387"/>
      <c r="AF24" s="387"/>
      <c r="AG24" s="388"/>
      <c r="AH24" s="389">
        <v>83</v>
      </c>
      <c r="AI24" s="390"/>
      <c r="AJ24" s="390"/>
      <c r="AK24" s="390"/>
      <c r="AL24" s="391"/>
      <c r="AM24" s="389">
        <v>239621</v>
      </c>
      <c r="AN24" s="390"/>
      <c r="AO24" s="390"/>
      <c r="AP24" s="390"/>
      <c r="AQ24" s="390"/>
      <c r="AR24" s="391"/>
      <c r="AS24" s="389">
        <v>2887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4624515</v>
      </c>
      <c r="BO24" s="414"/>
      <c r="BP24" s="414"/>
      <c r="BQ24" s="414"/>
      <c r="BR24" s="414"/>
      <c r="BS24" s="414"/>
      <c r="BT24" s="414"/>
      <c r="BU24" s="415"/>
      <c r="BV24" s="413">
        <v>4790124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t="s">
        <v>119</v>
      </c>
      <c r="M25" s="390"/>
      <c r="N25" s="390"/>
      <c r="O25" s="390"/>
      <c r="P25" s="391"/>
      <c r="Q25" s="389" t="s">
        <v>119</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1045397</v>
      </c>
      <c r="BO25" s="409"/>
      <c r="BP25" s="409"/>
      <c r="BQ25" s="409"/>
      <c r="BR25" s="409"/>
      <c r="BS25" s="409"/>
      <c r="BT25" s="409"/>
      <c r="BU25" s="410"/>
      <c r="BV25" s="408">
        <v>1240093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5096</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2905</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2396</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1452133</v>
      </c>
      <c r="BO28" s="409"/>
      <c r="BP28" s="409"/>
      <c r="BQ28" s="409"/>
      <c r="BR28" s="409"/>
      <c r="BS28" s="409"/>
      <c r="BT28" s="409"/>
      <c r="BU28" s="410"/>
      <c r="BV28" s="408">
        <v>1294219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2178</v>
      </c>
      <c r="R29" s="390"/>
      <c r="S29" s="390"/>
      <c r="T29" s="390"/>
      <c r="U29" s="390"/>
      <c r="V29" s="391"/>
      <c r="W29" s="456"/>
      <c r="X29" s="457"/>
      <c r="Y29" s="458"/>
      <c r="Z29" s="386" t="s">
        <v>167</v>
      </c>
      <c r="AA29" s="387"/>
      <c r="AB29" s="387"/>
      <c r="AC29" s="387"/>
      <c r="AD29" s="387"/>
      <c r="AE29" s="387"/>
      <c r="AF29" s="387"/>
      <c r="AG29" s="388"/>
      <c r="AH29" s="389">
        <v>83</v>
      </c>
      <c r="AI29" s="390"/>
      <c r="AJ29" s="390"/>
      <c r="AK29" s="390"/>
      <c r="AL29" s="391"/>
      <c r="AM29" s="389">
        <v>239621</v>
      </c>
      <c r="AN29" s="390"/>
      <c r="AO29" s="390"/>
      <c r="AP29" s="390"/>
      <c r="AQ29" s="390"/>
      <c r="AR29" s="391"/>
      <c r="AS29" s="389">
        <v>2887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10142</v>
      </c>
      <c r="BO29" s="414"/>
      <c r="BP29" s="414"/>
      <c r="BQ29" s="414"/>
      <c r="BR29" s="414"/>
      <c r="BS29" s="414"/>
      <c r="BT29" s="414"/>
      <c r="BU29" s="415"/>
      <c r="BV29" s="413">
        <v>10132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1254699</v>
      </c>
      <c r="BO30" s="417"/>
      <c r="BP30" s="417"/>
      <c r="BQ30" s="417"/>
      <c r="BR30" s="417"/>
      <c r="BS30" s="417"/>
      <c r="BT30" s="417"/>
      <c r="BU30" s="418"/>
      <c r="BV30" s="416">
        <v>1167814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南阿蘇鉄道株式会社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農業用水供給事業特別会計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阿蘇広域行政事務組合（一般会計）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鉄道経営対策事業基金特別会計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阿蘇広域行政事務組合（湯の里荘特別会計）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阿蘇広域行政事務組合（阿蘇ふるさと市町村圏特別会計）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阿蘇広域行政事務組合（阿蘇圏域市町村緊急通報システム事業特別会計）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熊本県後期高齢者医療広域連合（一般会計）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熊本県後期高齢者医療広域連合（後期高齢者医療特別会計）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1" t="s">
        <v>517</v>
      </c>
      <c r="D34" s="1181"/>
      <c r="E34" s="1182"/>
      <c r="F34" s="32">
        <v>2.88</v>
      </c>
      <c r="G34" s="33">
        <v>4.96</v>
      </c>
      <c r="H34" s="33">
        <v>2.11</v>
      </c>
      <c r="I34" s="33">
        <v>3.36</v>
      </c>
      <c r="J34" s="34">
        <v>3.28</v>
      </c>
      <c r="K34" s="22"/>
      <c r="L34" s="22"/>
      <c r="M34" s="22"/>
      <c r="N34" s="22"/>
      <c r="O34" s="22"/>
      <c r="P34" s="22"/>
    </row>
    <row r="35" spans="1:16" ht="39" customHeight="1" x14ac:dyDescent="0.15">
      <c r="A35" s="22"/>
      <c r="B35" s="35"/>
      <c r="C35" s="1175" t="s">
        <v>518</v>
      </c>
      <c r="D35" s="1176"/>
      <c r="E35" s="1177"/>
      <c r="F35" s="36">
        <v>1.19</v>
      </c>
      <c r="G35" s="37">
        <v>0.83</v>
      </c>
      <c r="H35" s="37">
        <v>0.94</v>
      </c>
      <c r="I35" s="37">
        <v>0.12</v>
      </c>
      <c r="J35" s="38">
        <v>0.85</v>
      </c>
      <c r="K35" s="22"/>
      <c r="L35" s="22"/>
      <c r="M35" s="22"/>
      <c r="N35" s="22"/>
      <c r="O35" s="22"/>
      <c r="P35" s="22"/>
    </row>
    <row r="36" spans="1:16" ht="39" customHeight="1" x14ac:dyDescent="0.15">
      <c r="A36" s="22"/>
      <c r="B36" s="35"/>
      <c r="C36" s="1175" t="s">
        <v>519</v>
      </c>
      <c r="D36" s="1176"/>
      <c r="E36" s="1177"/>
      <c r="F36" s="36">
        <v>0.37</v>
      </c>
      <c r="G36" s="37">
        <v>0.9</v>
      </c>
      <c r="H36" s="37">
        <v>1.35</v>
      </c>
      <c r="I36" s="37">
        <v>0.75</v>
      </c>
      <c r="J36" s="38">
        <v>0.32</v>
      </c>
      <c r="K36" s="22"/>
      <c r="L36" s="22"/>
      <c r="M36" s="22"/>
      <c r="N36" s="22"/>
      <c r="O36" s="22"/>
      <c r="P36" s="22"/>
    </row>
    <row r="37" spans="1:16" ht="39" customHeight="1" x14ac:dyDescent="0.15">
      <c r="A37" s="22"/>
      <c r="B37" s="35"/>
      <c r="C37" s="1175" t="s">
        <v>520</v>
      </c>
      <c r="D37" s="1176"/>
      <c r="E37" s="1177"/>
      <c r="F37" s="36">
        <v>2.2599999999999998</v>
      </c>
      <c r="G37" s="37">
        <v>2.2799999999999998</v>
      </c>
      <c r="H37" s="37">
        <v>1.41</v>
      </c>
      <c r="I37" s="37">
        <v>1.55</v>
      </c>
      <c r="J37" s="38">
        <v>0.22</v>
      </c>
      <c r="K37" s="22"/>
      <c r="L37" s="22"/>
      <c r="M37" s="22"/>
      <c r="N37" s="22"/>
      <c r="O37" s="22"/>
      <c r="P37" s="22"/>
    </row>
    <row r="38" spans="1:16" ht="39" customHeight="1" x14ac:dyDescent="0.15">
      <c r="A38" s="22"/>
      <c r="B38" s="35"/>
      <c r="C38" s="1175" t="s">
        <v>521</v>
      </c>
      <c r="D38" s="1176"/>
      <c r="E38" s="1177"/>
      <c r="F38" s="36">
        <v>0</v>
      </c>
      <c r="G38" s="37">
        <v>0.02</v>
      </c>
      <c r="H38" s="37">
        <v>0.02</v>
      </c>
      <c r="I38" s="37">
        <v>0.13</v>
      </c>
      <c r="J38" s="38">
        <v>0.12</v>
      </c>
      <c r="K38" s="22"/>
      <c r="L38" s="22"/>
      <c r="M38" s="22"/>
      <c r="N38" s="22"/>
      <c r="O38" s="22"/>
      <c r="P38" s="22"/>
    </row>
    <row r="39" spans="1:16" ht="39" customHeight="1" x14ac:dyDescent="0.15">
      <c r="A39" s="22"/>
      <c r="B39" s="35"/>
      <c r="C39" s="1175" t="s">
        <v>522</v>
      </c>
      <c r="D39" s="1176"/>
      <c r="E39" s="1177"/>
      <c r="F39" s="36">
        <v>0.14000000000000001</v>
      </c>
      <c r="G39" s="37">
        <v>0.27</v>
      </c>
      <c r="H39" s="37">
        <v>0.14000000000000001</v>
      </c>
      <c r="I39" s="37">
        <v>0.02</v>
      </c>
      <c r="J39" s="38">
        <v>0.03</v>
      </c>
      <c r="K39" s="22"/>
      <c r="L39" s="22"/>
      <c r="M39" s="22"/>
      <c r="N39" s="22"/>
      <c r="O39" s="22"/>
      <c r="P39" s="22"/>
    </row>
    <row r="40" spans="1:16" ht="39" customHeight="1" x14ac:dyDescent="0.15">
      <c r="A40" s="22"/>
      <c r="B40" s="35"/>
      <c r="C40" s="1175" t="s">
        <v>523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524</v>
      </c>
      <c r="D42" s="1176"/>
      <c r="E42" s="1177"/>
      <c r="F42" s="36" t="s">
        <v>471</v>
      </c>
      <c r="G42" s="37" t="s">
        <v>471</v>
      </c>
      <c r="H42" s="37" t="s">
        <v>471</v>
      </c>
      <c r="I42" s="37" t="s">
        <v>471</v>
      </c>
      <c r="J42" s="38" t="s">
        <v>471</v>
      </c>
      <c r="K42" s="22"/>
      <c r="L42" s="22"/>
      <c r="M42" s="22"/>
      <c r="N42" s="22"/>
      <c r="O42" s="22"/>
      <c r="P42" s="22"/>
    </row>
    <row r="43" spans="1:16" ht="39" customHeight="1" thickBot="1" x14ac:dyDescent="0.2">
      <c r="A43" s="22"/>
      <c r="B43" s="40"/>
      <c r="C43" s="1178" t="s">
        <v>525</v>
      </c>
      <c r="D43" s="1179"/>
      <c r="E43" s="1180"/>
      <c r="F43" s="41" t="s">
        <v>471</v>
      </c>
      <c r="G43" s="42" t="s">
        <v>471</v>
      </c>
      <c r="H43" s="42" t="s">
        <v>471</v>
      </c>
      <c r="I43" s="42" t="s">
        <v>471</v>
      </c>
      <c r="J43" s="43" t="s">
        <v>471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709</v>
      </c>
      <c r="L45" s="60">
        <v>640</v>
      </c>
      <c r="M45" s="60">
        <v>596</v>
      </c>
      <c r="N45" s="60">
        <v>558</v>
      </c>
      <c r="O45" s="61">
        <v>538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x14ac:dyDescent="0.15">
      <c r="A48" s="48"/>
      <c r="B48" s="1193"/>
      <c r="C48" s="1194"/>
      <c r="D48" s="62"/>
      <c r="E48" s="1185" t="s">
        <v>14</v>
      </c>
      <c r="F48" s="1185"/>
      <c r="G48" s="1185"/>
      <c r="H48" s="1185"/>
      <c r="I48" s="1185"/>
      <c r="J48" s="1186"/>
      <c r="K48" s="63">
        <v>33</v>
      </c>
      <c r="L48" s="64">
        <v>42</v>
      </c>
      <c r="M48" s="64">
        <v>34</v>
      </c>
      <c r="N48" s="64">
        <v>33</v>
      </c>
      <c r="O48" s="65">
        <v>34</v>
      </c>
      <c r="P48" s="48"/>
      <c r="Q48" s="48"/>
      <c r="R48" s="48"/>
      <c r="S48" s="48"/>
      <c r="T48" s="48"/>
      <c r="U48" s="48"/>
    </row>
    <row r="49" spans="1:21" ht="30.75" customHeight="1" x14ac:dyDescent="0.15">
      <c r="A49" s="48"/>
      <c r="B49" s="1193"/>
      <c r="C49" s="1194"/>
      <c r="D49" s="62"/>
      <c r="E49" s="1185" t="s">
        <v>15</v>
      </c>
      <c r="F49" s="1185"/>
      <c r="G49" s="1185"/>
      <c r="H49" s="1185"/>
      <c r="I49" s="1185"/>
      <c r="J49" s="1186"/>
      <c r="K49" s="63">
        <v>60</v>
      </c>
      <c r="L49" s="64">
        <v>58</v>
      </c>
      <c r="M49" s="64">
        <v>48</v>
      </c>
      <c r="N49" s="64">
        <v>47</v>
      </c>
      <c r="O49" s="65">
        <v>49</v>
      </c>
      <c r="P49" s="48"/>
      <c r="Q49" s="48"/>
      <c r="R49" s="48"/>
      <c r="S49" s="48"/>
      <c r="T49" s="48"/>
      <c r="U49" s="48"/>
    </row>
    <row r="50" spans="1:21" ht="30.75" customHeight="1" x14ac:dyDescent="0.15">
      <c r="A50" s="48"/>
      <c r="B50" s="1193"/>
      <c r="C50" s="1194"/>
      <c r="D50" s="62"/>
      <c r="E50" s="1185" t="s">
        <v>16</v>
      </c>
      <c r="F50" s="1185"/>
      <c r="G50" s="1185"/>
      <c r="H50" s="1185"/>
      <c r="I50" s="1185"/>
      <c r="J50" s="1186"/>
      <c r="K50" s="63">
        <v>2</v>
      </c>
      <c r="L50" s="64">
        <v>1</v>
      </c>
      <c r="M50" s="64">
        <v>1</v>
      </c>
      <c r="N50" s="64">
        <v>1</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471</v>
      </c>
      <c r="L51" s="64">
        <v>0</v>
      </c>
      <c r="M51" s="64" t="s">
        <v>471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533</v>
      </c>
      <c r="L52" s="64">
        <v>493</v>
      </c>
      <c r="M52" s="64">
        <v>478</v>
      </c>
      <c r="N52" s="64">
        <v>461</v>
      </c>
      <c r="O52" s="65">
        <v>454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271</v>
      </c>
      <c r="L53" s="69">
        <v>248</v>
      </c>
      <c r="M53" s="69">
        <v>201</v>
      </c>
      <c r="N53" s="69">
        <v>178</v>
      </c>
      <c r="O53" s="70">
        <v>167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211" t="s">
        <v>23</v>
      </c>
      <c r="C41" s="1212"/>
      <c r="D41" s="81"/>
      <c r="E41" s="1213" t="s">
        <v>24</v>
      </c>
      <c r="F41" s="1213"/>
      <c r="G41" s="1213"/>
      <c r="H41" s="1214"/>
      <c r="I41" s="82">
        <v>4634</v>
      </c>
      <c r="J41" s="83">
        <v>4312</v>
      </c>
      <c r="K41" s="83">
        <v>4474</v>
      </c>
      <c r="L41" s="83">
        <v>4886</v>
      </c>
      <c r="M41" s="84">
        <v>4695</v>
      </c>
    </row>
    <row r="42" spans="2:13" ht="27.75" customHeight="1" x14ac:dyDescent="0.15">
      <c r="B42" s="1201"/>
      <c r="C42" s="1202"/>
      <c r="D42" s="85"/>
      <c r="E42" s="1205" t="s">
        <v>25</v>
      </c>
      <c r="F42" s="1205"/>
      <c r="G42" s="1205"/>
      <c r="H42" s="1206"/>
      <c r="I42" s="86">
        <v>4</v>
      </c>
      <c r="J42" s="87">
        <v>2</v>
      </c>
      <c r="K42" s="87">
        <v>1</v>
      </c>
      <c r="L42" s="87" t="s">
        <v>471</v>
      </c>
      <c r="M42" s="88" t="s">
        <v>471</v>
      </c>
    </row>
    <row r="43" spans="2:13" ht="27.75" customHeight="1" x14ac:dyDescent="0.15">
      <c r="B43" s="1201"/>
      <c r="C43" s="1202"/>
      <c r="D43" s="85"/>
      <c r="E43" s="1205" t="s">
        <v>26</v>
      </c>
      <c r="F43" s="1205"/>
      <c r="G43" s="1205"/>
      <c r="H43" s="1206"/>
      <c r="I43" s="86">
        <v>391</v>
      </c>
      <c r="J43" s="87">
        <v>400</v>
      </c>
      <c r="K43" s="87">
        <v>367</v>
      </c>
      <c r="L43" s="87">
        <v>350</v>
      </c>
      <c r="M43" s="88">
        <v>335</v>
      </c>
    </row>
    <row r="44" spans="2:13" ht="27.75" customHeight="1" x14ac:dyDescent="0.15">
      <c r="B44" s="1201"/>
      <c r="C44" s="1202"/>
      <c r="D44" s="85"/>
      <c r="E44" s="1205" t="s">
        <v>27</v>
      </c>
      <c r="F44" s="1205"/>
      <c r="G44" s="1205"/>
      <c r="H44" s="1206"/>
      <c r="I44" s="86">
        <v>346</v>
      </c>
      <c r="J44" s="87">
        <v>289</v>
      </c>
      <c r="K44" s="87">
        <v>259</v>
      </c>
      <c r="L44" s="87">
        <v>299</v>
      </c>
      <c r="M44" s="88">
        <v>253</v>
      </c>
    </row>
    <row r="45" spans="2:13" ht="27.75" customHeight="1" x14ac:dyDescent="0.15">
      <c r="B45" s="1201"/>
      <c r="C45" s="1202"/>
      <c r="D45" s="85"/>
      <c r="E45" s="1205" t="s">
        <v>28</v>
      </c>
      <c r="F45" s="1205"/>
      <c r="G45" s="1205"/>
      <c r="H45" s="1206"/>
      <c r="I45" s="86">
        <v>958</v>
      </c>
      <c r="J45" s="87">
        <v>842</v>
      </c>
      <c r="K45" s="87">
        <v>719</v>
      </c>
      <c r="L45" s="87">
        <v>706</v>
      </c>
      <c r="M45" s="88">
        <v>612</v>
      </c>
    </row>
    <row r="46" spans="2:13" ht="27.75" customHeight="1" x14ac:dyDescent="0.15">
      <c r="B46" s="1201"/>
      <c r="C46" s="1202"/>
      <c r="D46" s="85"/>
      <c r="E46" s="1205" t="s">
        <v>29</v>
      </c>
      <c r="F46" s="1205"/>
      <c r="G46" s="1205"/>
      <c r="H46" s="1206"/>
      <c r="I46" s="86" t="s">
        <v>471</v>
      </c>
      <c r="J46" s="87" t="s">
        <v>471</v>
      </c>
      <c r="K46" s="87" t="s">
        <v>471</v>
      </c>
      <c r="L46" s="87" t="s">
        <v>471</v>
      </c>
      <c r="M46" s="88" t="s">
        <v>471</v>
      </c>
    </row>
    <row r="47" spans="2:13" ht="27.75" customHeight="1" x14ac:dyDescent="0.15">
      <c r="B47" s="1201"/>
      <c r="C47" s="1202"/>
      <c r="D47" s="85"/>
      <c r="E47" s="1205" t="s">
        <v>30</v>
      </c>
      <c r="F47" s="1205"/>
      <c r="G47" s="1205"/>
      <c r="H47" s="1206"/>
      <c r="I47" s="86" t="s">
        <v>471</v>
      </c>
      <c r="J47" s="87" t="s">
        <v>471</v>
      </c>
      <c r="K47" s="87" t="s">
        <v>471</v>
      </c>
      <c r="L47" s="87" t="s">
        <v>471</v>
      </c>
      <c r="M47" s="88" t="s">
        <v>471</v>
      </c>
    </row>
    <row r="48" spans="2:13" ht="27.75" customHeight="1" x14ac:dyDescent="0.15">
      <c r="B48" s="1203"/>
      <c r="C48" s="1204"/>
      <c r="D48" s="85"/>
      <c r="E48" s="1205" t="s">
        <v>31</v>
      </c>
      <c r="F48" s="1205"/>
      <c r="G48" s="1205"/>
      <c r="H48" s="1206"/>
      <c r="I48" s="86" t="s">
        <v>471</v>
      </c>
      <c r="J48" s="87" t="s">
        <v>471</v>
      </c>
      <c r="K48" s="87" t="s">
        <v>471</v>
      </c>
      <c r="L48" s="87" t="s">
        <v>471</v>
      </c>
      <c r="M48" s="88" t="s">
        <v>471</v>
      </c>
    </row>
    <row r="49" spans="2:13" ht="27.75" customHeight="1" x14ac:dyDescent="0.15">
      <c r="B49" s="1199" t="s">
        <v>32</v>
      </c>
      <c r="C49" s="1200"/>
      <c r="D49" s="89"/>
      <c r="E49" s="1205" t="s">
        <v>33</v>
      </c>
      <c r="F49" s="1205"/>
      <c r="G49" s="1205"/>
      <c r="H49" s="1206"/>
      <c r="I49" s="86">
        <v>2475</v>
      </c>
      <c r="J49" s="87">
        <v>2463</v>
      </c>
      <c r="K49" s="87">
        <v>2573</v>
      </c>
      <c r="L49" s="87">
        <v>2474</v>
      </c>
      <c r="M49" s="88">
        <v>3319</v>
      </c>
    </row>
    <row r="50" spans="2:13" ht="27.75" customHeight="1" x14ac:dyDescent="0.15">
      <c r="B50" s="1201"/>
      <c r="C50" s="1202"/>
      <c r="D50" s="85"/>
      <c r="E50" s="1205" t="s">
        <v>34</v>
      </c>
      <c r="F50" s="1205"/>
      <c r="G50" s="1205"/>
      <c r="H50" s="1206"/>
      <c r="I50" s="86">
        <v>312</v>
      </c>
      <c r="J50" s="87">
        <v>330</v>
      </c>
      <c r="K50" s="87">
        <v>183</v>
      </c>
      <c r="L50" s="87">
        <v>218</v>
      </c>
      <c r="M50" s="88">
        <v>155</v>
      </c>
    </row>
    <row r="51" spans="2:13" ht="27.75" customHeight="1" x14ac:dyDescent="0.15">
      <c r="B51" s="1203"/>
      <c r="C51" s="1204"/>
      <c r="D51" s="85"/>
      <c r="E51" s="1205" t="s">
        <v>35</v>
      </c>
      <c r="F51" s="1205"/>
      <c r="G51" s="1205"/>
      <c r="H51" s="1206"/>
      <c r="I51" s="86">
        <v>3727</v>
      </c>
      <c r="J51" s="87">
        <v>3553</v>
      </c>
      <c r="K51" s="87">
        <v>3670</v>
      </c>
      <c r="L51" s="87">
        <v>3730</v>
      </c>
      <c r="M51" s="88">
        <v>3849</v>
      </c>
    </row>
    <row r="52" spans="2:13" ht="27.75" customHeight="1" thickBot="1" x14ac:dyDescent="0.2">
      <c r="B52" s="1207" t="s">
        <v>36</v>
      </c>
      <c r="C52" s="1208"/>
      <c r="D52" s="90"/>
      <c r="E52" s="1209" t="s">
        <v>37</v>
      </c>
      <c r="F52" s="1209"/>
      <c r="G52" s="1209"/>
      <c r="H52" s="1210"/>
      <c r="I52" s="91">
        <v>-181</v>
      </c>
      <c r="J52" s="92">
        <v>-501</v>
      </c>
      <c r="K52" s="92">
        <v>-606</v>
      </c>
      <c r="L52" s="92">
        <v>-180</v>
      </c>
      <c r="M52" s="93">
        <v>-1428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36"/>
      <c r="H50" s="1237"/>
      <c r="I50" s="1237"/>
      <c r="J50" s="1238"/>
      <c r="K50" s="354" t="s">
        <v>511</v>
      </c>
      <c r="L50" s="354" t="s">
        <v>512</v>
      </c>
      <c r="M50" s="354" t="s">
        <v>513</v>
      </c>
      <c r="N50" s="354" t="s">
        <v>514</v>
      </c>
      <c r="O50" s="354" t="s">
        <v>515</v>
      </c>
    </row>
    <row r="51" spans="1:17" x14ac:dyDescent="0.15">
      <c r="B51" s="248"/>
      <c r="C51" s="244"/>
      <c r="D51" s="244"/>
      <c r="E51" s="244"/>
      <c r="F51" s="244"/>
      <c r="G51" s="1239" t="s">
        <v>545</v>
      </c>
      <c r="H51" s="1240"/>
      <c r="I51" s="1245" t="s">
        <v>546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548</v>
      </c>
      <c r="H55" s="1220"/>
      <c r="I55" s="1225" t="s">
        <v>546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27" t="s">
        <v>553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6"/>
      <c r="H72" s="1237"/>
      <c r="I72" s="1237"/>
      <c r="J72" s="1238"/>
      <c r="K72" s="354" t="s">
        <v>511</v>
      </c>
      <c r="L72" s="354" t="s">
        <v>512</v>
      </c>
      <c r="M72" s="354" t="s">
        <v>513</v>
      </c>
      <c r="N72" s="354" t="s">
        <v>514</v>
      </c>
      <c r="O72" s="354" t="s">
        <v>515</v>
      </c>
    </row>
    <row r="73" spans="2:30" x14ac:dyDescent="0.15">
      <c r="B73" s="248"/>
      <c r="C73" s="244"/>
      <c r="D73" s="244"/>
      <c r="E73" s="244"/>
      <c r="F73" s="244"/>
      <c r="G73" s="1239" t="s">
        <v>545</v>
      </c>
      <c r="H73" s="1240"/>
      <c r="I73" s="1245" t="s">
        <v>546</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552</v>
      </c>
      <c r="J75" s="1225"/>
      <c r="K75" s="1247">
        <v>13.1</v>
      </c>
      <c r="L75" s="1247">
        <v>11.7</v>
      </c>
      <c r="M75" s="1247">
        <v>9.9</v>
      </c>
      <c r="N75" s="1247">
        <v>8.6999999999999993</v>
      </c>
      <c r="O75" s="1247">
        <v>7.5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548</v>
      </c>
      <c r="H77" s="1220"/>
      <c r="I77" s="1225" t="s">
        <v>546</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552</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80350</v>
      </c>
      <c r="E3" s="116"/>
      <c r="F3" s="117">
        <v>146140</v>
      </c>
      <c r="G3" s="118"/>
      <c r="H3" s="119"/>
    </row>
    <row r="4" spans="1:8" x14ac:dyDescent="0.15">
      <c r="A4" s="120"/>
      <c r="B4" s="121"/>
      <c r="C4" s="122"/>
      <c r="D4" s="123">
        <v>47995</v>
      </c>
      <c r="E4" s="124"/>
      <c r="F4" s="125">
        <v>75451</v>
      </c>
      <c r="G4" s="126"/>
      <c r="H4" s="127"/>
    </row>
    <row r="5" spans="1:8" x14ac:dyDescent="0.15">
      <c r="A5" s="108" t="s">
        <v>505</v>
      </c>
      <c r="B5" s="113"/>
      <c r="C5" s="114"/>
      <c r="D5" s="115">
        <v>48791</v>
      </c>
      <c r="E5" s="116"/>
      <c r="F5" s="117">
        <v>146641</v>
      </c>
      <c r="G5" s="118"/>
      <c r="H5" s="119"/>
    </row>
    <row r="6" spans="1:8" x14ac:dyDescent="0.15">
      <c r="A6" s="120"/>
      <c r="B6" s="121"/>
      <c r="C6" s="122"/>
      <c r="D6" s="123">
        <v>19924</v>
      </c>
      <c r="E6" s="124"/>
      <c r="F6" s="125">
        <v>68142</v>
      </c>
      <c r="G6" s="126"/>
      <c r="H6" s="127"/>
    </row>
    <row r="7" spans="1:8" x14ac:dyDescent="0.15">
      <c r="A7" s="108" t="s">
        <v>506</v>
      </c>
      <c r="B7" s="113"/>
      <c r="C7" s="114"/>
      <c r="D7" s="115">
        <v>175283</v>
      </c>
      <c r="E7" s="116"/>
      <c r="F7" s="117">
        <v>174587</v>
      </c>
      <c r="G7" s="118"/>
      <c r="H7" s="119"/>
    </row>
    <row r="8" spans="1:8" x14ac:dyDescent="0.15">
      <c r="A8" s="120"/>
      <c r="B8" s="121"/>
      <c r="C8" s="122"/>
      <c r="D8" s="123">
        <v>113461</v>
      </c>
      <c r="E8" s="124"/>
      <c r="F8" s="125">
        <v>79695</v>
      </c>
      <c r="G8" s="126"/>
      <c r="H8" s="127"/>
    </row>
    <row r="9" spans="1:8" x14ac:dyDescent="0.15">
      <c r="A9" s="108" t="s">
        <v>507</v>
      </c>
      <c r="B9" s="113"/>
      <c r="C9" s="114"/>
      <c r="D9" s="115">
        <v>218843</v>
      </c>
      <c r="E9" s="116"/>
      <c r="F9" s="117">
        <v>175675</v>
      </c>
      <c r="G9" s="118"/>
      <c r="H9" s="119"/>
    </row>
    <row r="10" spans="1:8" x14ac:dyDescent="0.15">
      <c r="A10" s="120"/>
      <c r="B10" s="121"/>
      <c r="C10" s="122"/>
      <c r="D10" s="123">
        <v>86075</v>
      </c>
      <c r="E10" s="124"/>
      <c r="F10" s="125">
        <v>87698</v>
      </c>
      <c r="G10" s="126"/>
      <c r="H10" s="127"/>
    </row>
    <row r="11" spans="1:8" x14ac:dyDescent="0.15">
      <c r="A11" s="108" t="s">
        <v>508</v>
      </c>
      <c r="B11" s="113"/>
      <c r="C11" s="114"/>
      <c r="D11" s="115">
        <v>54399</v>
      </c>
      <c r="E11" s="116"/>
      <c r="F11" s="117">
        <v>162193</v>
      </c>
      <c r="G11" s="118"/>
      <c r="H11" s="119"/>
    </row>
    <row r="12" spans="1:8" x14ac:dyDescent="0.15">
      <c r="A12" s="120"/>
      <c r="B12" s="121"/>
      <c r="C12" s="128"/>
      <c r="D12" s="123">
        <v>9733</v>
      </c>
      <c r="E12" s="124"/>
      <c r="F12" s="125">
        <v>79985</v>
      </c>
      <c r="G12" s="126"/>
      <c r="H12" s="127"/>
    </row>
    <row r="13" spans="1:8" x14ac:dyDescent="0.15">
      <c r="A13" s="108"/>
      <c r="B13" s="113"/>
      <c r="C13" s="129"/>
      <c r="D13" s="130">
        <v>115533</v>
      </c>
      <c r="E13" s="131"/>
      <c r="F13" s="132">
        <v>161047</v>
      </c>
      <c r="G13" s="133"/>
      <c r="H13" s="119"/>
    </row>
    <row r="14" spans="1:8" x14ac:dyDescent="0.15">
      <c r="A14" s="120"/>
      <c r="B14" s="121"/>
      <c r="C14" s="122"/>
      <c r="D14" s="123">
        <v>55438</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3.03</v>
      </c>
      <c r="C19" s="134">
        <f>ROUND(VALUE(SUBSTITUTE(実質収支比率等に係る経年分析!G$48,"▲","-")),2)</f>
        <v>5.24</v>
      </c>
      <c r="D19" s="134">
        <f>ROUND(VALUE(SUBSTITUTE(実質収支比率等に係る経年分析!H$48,"▲","-")),2)</f>
        <v>2.2599999999999998</v>
      </c>
      <c r="E19" s="134">
        <f>ROUND(VALUE(SUBSTITUTE(実質収支比率等に係る経年分析!I$48,"▲","-")),2)</f>
        <v>3.39</v>
      </c>
      <c r="F19" s="134">
        <f>ROUND(VALUE(SUBSTITUTE(実質収支比率等に係る経年分析!J$48,"▲","-")),2)</f>
        <v>3.32</v>
      </c>
    </row>
    <row r="20" spans="1:11" x14ac:dyDescent="0.15">
      <c r="A20" s="134" t="s">
        <v>42</v>
      </c>
      <c r="B20" s="134">
        <f>ROUND(VALUE(SUBSTITUTE(実質収支比率等に係る経年分析!F$47,"▲","-")),2)</f>
        <v>41.89</v>
      </c>
      <c r="C20" s="134">
        <f>ROUND(VALUE(SUBSTITUTE(実質収支比率等に係る経年分析!G$47,"▲","-")),2)</f>
        <v>43.14</v>
      </c>
      <c r="D20" s="134">
        <f>ROUND(VALUE(SUBSTITUTE(実質収支比率等に係る経年分析!H$47,"▲","-")),2)</f>
        <v>47.37</v>
      </c>
      <c r="E20" s="134">
        <f>ROUND(VALUE(SUBSTITUTE(実質収支比率等に係る経年分析!I$47,"▲","-")),2)</f>
        <v>46.6</v>
      </c>
      <c r="F20" s="134">
        <f>ROUND(VALUE(SUBSTITUTE(実質収支比率等に係る経年分析!J$47,"▲","-")),2)</f>
        <v>50.29</v>
      </c>
    </row>
    <row r="21" spans="1:11" x14ac:dyDescent="0.15">
      <c r="A21" s="134" t="s">
        <v>43</v>
      </c>
      <c r="B21" s="134">
        <f>IF(ISNUMBER(VALUE(SUBSTITUTE(実質収支比率等に係る経年分析!F$49,"▲","-"))),ROUND(VALUE(SUBSTITUTE(実質収支比率等に係る経年分析!F$49,"▲","-")),2),NA())</f>
        <v>10.050000000000001</v>
      </c>
      <c r="C21" s="134">
        <f>IF(ISNUMBER(VALUE(SUBSTITUTE(実質収支比率等に係る経年分析!G$49,"▲","-"))),ROUND(VALUE(SUBSTITUTE(実質収支比率等に係る経年分析!G$49,"▲","-")),2),NA())</f>
        <v>2.98</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-0.97</v>
      </c>
      <c r="F21" s="134">
        <f>IF(ISNUMBER(VALUE(SUBSTITUTE(実質収支比率等に係る経年分析!J$49,"▲","-"))),ROUND(VALUE(SUBSTITUTE(実質収支比率等に係る経年分析!J$49,"▲","-")),2),NA())</f>
        <v>5.52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鉄道経営対策事業基金特別会計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農業用水供給事業特別会計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2.2799999999999998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533</v>
      </c>
      <c r="E42" s="136"/>
      <c r="F42" s="136"/>
      <c r="G42" s="136">
        <f>'実質公債費比率（分子）の構造'!L$52</f>
        <v>493</v>
      </c>
      <c r="H42" s="136"/>
      <c r="I42" s="136"/>
      <c r="J42" s="136">
        <f>'実質公債費比率（分子）の構造'!M$52</f>
        <v>478</v>
      </c>
      <c r="K42" s="136"/>
      <c r="L42" s="136"/>
      <c r="M42" s="136">
        <f>'実質公債費比率（分子）の構造'!N$52</f>
        <v>461</v>
      </c>
      <c r="N42" s="136"/>
      <c r="O42" s="136"/>
      <c r="P42" s="136">
        <f>'実質公債費比率（分子）の構造'!O$52</f>
        <v>454</v>
      </c>
    </row>
    <row r="43" spans="1:16" x14ac:dyDescent="0.1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53</v>
      </c>
      <c r="B45" s="136">
        <f>'実質公債費比率（分子）の構造'!K$49</f>
        <v>60</v>
      </c>
      <c r="C45" s="136"/>
      <c r="D45" s="136"/>
      <c r="E45" s="136">
        <f>'実質公債費比率（分子）の構造'!L$49</f>
        <v>58</v>
      </c>
      <c r="F45" s="136"/>
      <c r="G45" s="136"/>
      <c r="H45" s="136">
        <f>'実質公債費比率（分子）の構造'!M$49</f>
        <v>48</v>
      </c>
      <c r="I45" s="136"/>
      <c r="J45" s="136"/>
      <c r="K45" s="136">
        <f>'実質公債費比率（分子）の構造'!N$49</f>
        <v>47</v>
      </c>
      <c r="L45" s="136"/>
      <c r="M45" s="136"/>
      <c r="N45" s="136">
        <f>'実質公債費比率（分子）の構造'!O$49</f>
        <v>49</v>
      </c>
      <c r="O45" s="136"/>
      <c r="P45" s="136"/>
    </row>
    <row r="46" spans="1:16" x14ac:dyDescent="0.15">
      <c r="A46" s="136" t="s">
        <v>54</v>
      </c>
      <c r="B46" s="136">
        <f>'実質公債費比率（分子）の構造'!K$48</f>
        <v>33</v>
      </c>
      <c r="C46" s="136"/>
      <c r="D46" s="136"/>
      <c r="E46" s="136">
        <f>'実質公債費比率（分子）の構造'!L$48</f>
        <v>42</v>
      </c>
      <c r="F46" s="136"/>
      <c r="G46" s="136"/>
      <c r="H46" s="136">
        <f>'実質公債費比率（分子）の構造'!M$48</f>
        <v>34</v>
      </c>
      <c r="I46" s="136"/>
      <c r="J46" s="136"/>
      <c r="K46" s="136">
        <f>'実質公債費比率（分子）の構造'!N$48</f>
        <v>33</v>
      </c>
      <c r="L46" s="136"/>
      <c r="M46" s="136"/>
      <c r="N46" s="136">
        <f>'実質公債費比率（分子）の構造'!O$48</f>
        <v>34</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709</v>
      </c>
      <c r="C49" s="136"/>
      <c r="D49" s="136"/>
      <c r="E49" s="136">
        <f>'実質公債費比率（分子）の構造'!L$45</f>
        <v>640</v>
      </c>
      <c r="F49" s="136"/>
      <c r="G49" s="136"/>
      <c r="H49" s="136">
        <f>'実質公債費比率（分子）の構造'!M$45</f>
        <v>596</v>
      </c>
      <c r="I49" s="136"/>
      <c r="J49" s="136"/>
      <c r="K49" s="136">
        <f>'実質公債費比率（分子）の構造'!N$45</f>
        <v>558</v>
      </c>
      <c r="L49" s="136"/>
      <c r="M49" s="136"/>
      <c r="N49" s="136">
        <f>'実質公債費比率（分子）の構造'!O$45</f>
        <v>538</v>
      </c>
      <c r="O49" s="136"/>
      <c r="P49" s="136"/>
    </row>
    <row r="50" spans="1:16" x14ac:dyDescent="0.15">
      <c r="A50" s="136" t="s">
        <v>56</v>
      </c>
      <c r="B50" s="136" t="e">
        <f>NA()</f>
        <v>#N/A</v>
      </c>
      <c r="C50" s="136">
        <f>IF(ISNUMBER('実質公債費比率（分子）の構造'!K$53),'実質公債費比率（分子）の構造'!K$53,NA())</f>
        <v>271</v>
      </c>
      <c r="D50" s="136" t="e">
        <f>NA()</f>
        <v>#N/A</v>
      </c>
      <c r="E50" s="136" t="e">
        <f>NA()</f>
        <v>#N/A</v>
      </c>
      <c r="F50" s="136">
        <f>IF(ISNUMBER('実質公債費比率（分子）の構造'!L$53),'実質公債費比率（分子）の構造'!L$53,NA())</f>
        <v>248</v>
      </c>
      <c r="G50" s="136" t="e">
        <f>NA()</f>
        <v>#N/A</v>
      </c>
      <c r="H50" s="136" t="e">
        <f>NA()</f>
        <v>#N/A</v>
      </c>
      <c r="I50" s="136">
        <f>IF(ISNUMBER('実質公債費比率（分子）の構造'!M$53),'実質公債費比率（分子）の構造'!M$53,NA())</f>
        <v>201</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167</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3727</v>
      </c>
      <c r="E56" s="135"/>
      <c r="F56" s="135"/>
      <c r="G56" s="135">
        <f>'将来負担比率（分子）の構造'!J$51</f>
        <v>3553</v>
      </c>
      <c r="H56" s="135"/>
      <c r="I56" s="135"/>
      <c r="J56" s="135">
        <f>'将来負担比率（分子）の構造'!K$51</f>
        <v>3670</v>
      </c>
      <c r="K56" s="135"/>
      <c r="L56" s="135"/>
      <c r="M56" s="135">
        <f>'将来負担比率（分子）の構造'!L$51</f>
        <v>3730</v>
      </c>
      <c r="N56" s="135"/>
      <c r="O56" s="135"/>
      <c r="P56" s="135">
        <f>'将来負担比率（分子）の構造'!M$51</f>
        <v>3849</v>
      </c>
    </row>
    <row r="57" spans="1:16" x14ac:dyDescent="0.15">
      <c r="A57" s="135" t="s">
        <v>34</v>
      </c>
      <c r="B57" s="135"/>
      <c r="C57" s="135"/>
      <c r="D57" s="135">
        <f>'将来負担比率（分子）の構造'!I$50</f>
        <v>312</v>
      </c>
      <c r="E57" s="135"/>
      <c r="F57" s="135"/>
      <c r="G57" s="135">
        <f>'将来負担比率（分子）の構造'!J$50</f>
        <v>330</v>
      </c>
      <c r="H57" s="135"/>
      <c r="I57" s="135"/>
      <c r="J57" s="135">
        <f>'将来負担比率（分子）の構造'!K$50</f>
        <v>183</v>
      </c>
      <c r="K57" s="135"/>
      <c r="L57" s="135"/>
      <c r="M57" s="135">
        <f>'将来負担比率（分子）の構造'!L$50</f>
        <v>218</v>
      </c>
      <c r="N57" s="135"/>
      <c r="O57" s="135"/>
      <c r="P57" s="135">
        <f>'将来負担比率（分子）の構造'!M$50</f>
        <v>155</v>
      </c>
    </row>
    <row r="58" spans="1:16" x14ac:dyDescent="0.15">
      <c r="A58" s="135" t="s">
        <v>33</v>
      </c>
      <c r="B58" s="135"/>
      <c r="C58" s="135"/>
      <c r="D58" s="135">
        <f>'将来負担比率（分子）の構造'!I$49</f>
        <v>2475</v>
      </c>
      <c r="E58" s="135"/>
      <c r="F58" s="135"/>
      <c r="G58" s="135">
        <f>'将来負担比率（分子）の構造'!J$49</f>
        <v>2463</v>
      </c>
      <c r="H58" s="135"/>
      <c r="I58" s="135"/>
      <c r="J58" s="135">
        <f>'将来負担比率（分子）の構造'!K$49</f>
        <v>2573</v>
      </c>
      <c r="K58" s="135"/>
      <c r="L58" s="135"/>
      <c r="M58" s="135">
        <f>'将来負担比率（分子）の構造'!L$49</f>
        <v>2474</v>
      </c>
      <c r="N58" s="135"/>
      <c r="O58" s="135"/>
      <c r="P58" s="135">
        <f>'将来負担比率（分子）の構造'!M$49</f>
        <v>3319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958</v>
      </c>
      <c r="C62" s="135"/>
      <c r="D62" s="135"/>
      <c r="E62" s="135">
        <f>'将来負担比率（分子）の構造'!J$45</f>
        <v>842</v>
      </c>
      <c r="F62" s="135"/>
      <c r="G62" s="135"/>
      <c r="H62" s="135">
        <f>'将来負担比率（分子）の構造'!K$45</f>
        <v>719</v>
      </c>
      <c r="I62" s="135"/>
      <c r="J62" s="135"/>
      <c r="K62" s="135">
        <f>'将来負担比率（分子）の構造'!L$45</f>
        <v>706</v>
      </c>
      <c r="L62" s="135"/>
      <c r="M62" s="135"/>
      <c r="N62" s="135">
        <f>'将来負担比率（分子）の構造'!M$45</f>
        <v>612</v>
      </c>
      <c r="O62" s="135"/>
      <c r="P62" s="135"/>
    </row>
    <row r="63" spans="1:16" x14ac:dyDescent="0.15">
      <c r="A63" s="135" t="s">
        <v>27</v>
      </c>
      <c r="B63" s="135">
        <f>'将来負担比率（分子）の構造'!I$44</f>
        <v>346</v>
      </c>
      <c r="C63" s="135"/>
      <c r="D63" s="135"/>
      <c r="E63" s="135">
        <f>'将来負担比率（分子）の構造'!J$44</f>
        <v>289</v>
      </c>
      <c r="F63" s="135"/>
      <c r="G63" s="135"/>
      <c r="H63" s="135">
        <f>'将来負担比率（分子）の構造'!K$44</f>
        <v>259</v>
      </c>
      <c r="I63" s="135"/>
      <c r="J63" s="135"/>
      <c r="K63" s="135">
        <f>'将来負担比率（分子）の構造'!L$44</f>
        <v>299</v>
      </c>
      <c r="L63" s="135"/>
      <c r="M63" s="135"/>
      <c r="N63" s="135">
        <f>'将来負担比率（分子）の構造'!M$44</f>
        <v>253</v>
      </c>
      <c r="O63" s="135"/>
      <c r="P63" s="135"/>
    </row>
    <row r="64" spans="1:16" x14ac:dyDescent="0.15">
      <c r="A64" s="135" t="s">
        <v>26</v>
      </c>
      <c r="B64" s="135">
        <f>'将来負担比率（分子）の構造'!I$43</f>
        <v>391</v>
      </c>
      <c r="C64" s="135"/>
      <c r="D64" s="135"/>
      <c r="E64" s="135">
        <f>'将来負担比率（分子）の構造'!J$43</f>
        <v>400</v>
      </c>
      <c r="F64" s="135"/>
      <c r="G64" s="135"/>
      <c r="H64" s="135">
        <f>'将来負担比率（分子）の構造'!K$43</f>
        <v>367</v>
      </c>
      <c r="I64" s="135"/>
      <c r="J64" s="135"/>
      <c r="K64" s="135">
        <f>'将来負担比率（分子）の構造'!L$43</f>
        <v>350</v>
      </c>
      <c r="L64" s="135"/>
      <c r="M64" s="135"/>
      <c r="N64" s="135">
        <f>'将来負担比率（分子）の構造'!M$43</f>
        <v>335</v>
      </c>
      <c r="O64" s="135"/>
      <c r="P64" s="135"/>
    </row>
    <row r="65" spans="1:16" x14ac:dyDescent="0.15">
      <c r="A65" s="135" t="s">
        <v>25</v>
      </c>
      <c r="B65" s="135">
        <f>'将来負担比率（分子）の構造'!I$42</f>
        <v>4</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4634</v>
      </c>
      <c r="C66" s="135"/>
      <c r="D66" s="135"/>
      <c r="E66" s="135">
        <f>'将来負担比率（分子）の構造'!J$41</f>
        <v>4312</v>
      </c>
      <c r="F66" s="135"/>
      <c r="G66" s="135"/>
      <c r="H66" s="135">
        <f>'将来負担比率（分子）の構造'!K$41</f>
        <v>4474</v>
      </c>
      <c r="I66" s="135"/>
      <c r="J66" s="135"/>
      <c r="K66" s="135">
        <f>'将来負担比率（分子）の構造'!L$41</f>
        <v>4886</v>
      </c>
      <c r="L66" s="135"/>
      <c r="M66" s="135"/>
      <c r="N66" s="135">
        <f>'将来負担比率（分子）の構造'!M$41</f>
        <v>4695</v>
      </c>
      <c r="O66" s="135"/>
      <c r="P66" s="135"/>
    </row>
    <row r="67" spans="1:16" x14ac:dyDescent="0.15">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551619</v>
      </c>
      <c r="S5" s="669"/>
      <c r="T5" s="669"/>
      <c r="U5" s="669"/>
      <c r="V5" s="669"/>
      <c r="W5" s="669"/>
      <c r="X5" s="669"/>
      <c r="Y5" s="716"/>
      <c r="Z5" s="729">
        <v>11.3</v>
      </c>
      <c r="AA5" s="729"/>
      <c r="AB5" s="729"/>
      <c r="AC5" s="729"/>
      <c r="AD5" s="730">
        <v>551619</v>
      </c>
      <c r="AE5" s="730"/>
      <c r="AF5" s="730"/>
      <c r="AG5" s="730"/>
      <c r="AH5" s="730"/>
      <c r="AI5" s="730"/>
      <c r="AJ5" s="730"/>
      <c r="AK5" s="730"/>
      <c r="AL5" s="717">
        <v>19.8</v>
      </c>
      <c r="AM5" s="686"/>
      <c r="AN5" s="686"/>
      <c r="AO5" s="718"/>
      <c r="AP5" s="705" t="s">
        <v>206</v>
      </c>
      <c r="AQ5" s="706"/>
      <c r="AR5" s="706"/>
      <c r="AS5" s="706"/>
      <c r="AT5" s="706"/>
      <c r="AU5" s="706"/>
      <c r="AV5" s="706"/>
      <c r="AW5" s="706"/>
      <c r="AX5" s="706"/>
      <c r="AY5" s="706"/>
      <c r="AZ5" s="706"/>
      <c r="BA5" s="706"/>
      <c r="BB5" s="706"/>
      <c r="BC5" s="706"/>
      <c r="BD5" s="706"/>
      <c r="BE5" s="706"/>
      <c r="BF5" s="707"/>
      <c r="BG5" s="618">
        <v>540344</v>
      </c>
      <c r="BH5" s="619"/>
      <c r="BI5" s="619"/>
      <c r="BJ5" s="619"/>
      <c r="BK5" s="619"/>
      <c r="BL5" s="619"/>
      <c r="BM5" s="619"/>
      <c r="BN5" s="620"/>
      <c r="BO5" s="671">
        <v>98</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70906</v>
      </c>
      <c r="S6" s="619"/>
      <c r="T6" s="619"/>
      <c r="U6" s="619"/>
      <c r="V6" s="619"/>
      <c r="W6" s="619"/>
      <c r="X6" s="619"/>
      <c r="Y6" s="620"/>
      <c r="Z6" s="671">
        <v>1.5</v>
      </c>
      <c r="AA6" s="671"/>
      <c r="AB6" s="671"/>
      <c r="AC6" s="671"/>
      <c r="AD6" s="672">
        <v>70906</v>
      </c>
      <c r="AE6" s="672"/>
      <c r="AF6" s="672"/>
      <c r="AG6" s="672"/>
      <c r="AH6" s="672"/>
      <c r="AI6" s="672"/>
      <c r="AJ6" s="672"/>
      <c r="AK6" s="672"/>
      <c r="AL6" s="641">
        <v>2.6</v>
      </c>
      <c r="AM6" s="673"/>
      <c r="AN6" s="673"/>
      <c r="AO6" s="674"/>
      <c r="AP6" s="615" t="s">
        <v>212</v>
      </c>
      <c r="AQ6" s="616"/>
      <c r="AR6" s="616"/>
      <c r="AS6" s="616"/>
      <c r="AT6" s="616"/>
      <c r="AU6" s="616"/>
      <c r="AV6" s="616"/>
      <c r="AW6" s="616"/>
      <c r="AX6" s="616"/>
      <c r="AY6" s="616"/>
      <c r="AZ6" s="616"/>
      <c r="BA6" s="616"/>
      <c r="BB6" s="616"/>
      <c r="BC6" s="616"/>
      <c r="BD6" s="616"/>
      <c r="BE6" s="616"/>
      <c r="BF6" s="617"/>
      <c r="BG6" s="618">
        <v>540344</v>
      </c>
      <c r="BH6" s="619"/>
      <c r="BI6" s="619"/>
      <c r="BJ6" s="619"/>
      <c r="BK6" s="619"/>
      <c r="BL6" s="619"/>
      <c r="BM6" s="619"/>
      <c r="BN6" s="620"/>
      <c r="BO6" s="671">
        <v>98</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74533</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74533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660</v>
      </c>
      <c r="S7" s="619"/>
      <c r="T7" s="619"/>
      <c r="U7" s="619"/>
      <c r="V7" s="619"/>
      <c r="W7" s="619"/>
      <c r="X7" s="619"/>
      <c r="Y7" s="620"/>
      <c r="Z7" s="671">
        <v>0</v>
      </c>
      <c r="AA7" s="671"/>
      <c r="AB7" s="671"/>
      <c r="AC7" s="671"/>
      <c r="AD7" s="672">
        <v>660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200602</v>
      </c>
      <c r="BH7" s="619"/>
      <c r="BI7" s="619"/>
      <c r="BJ7" s="619"/>
      <c r="BK7" s="619"/>
      <c r="BL7" s="619"/>
      <c r="BM7" s="619"/>
      <c r="BN7" s="620"/>
      <c r="BO7" s="671">
        <v>36.4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1175428</v>
      </c>
      <c r="CS7" s="619"/>
      <c r="CT7" s="619"/>
      <c r="CU7" s="619"/>
      <c r="CV7" s="619"/>
      <c r="CW7" s="619"/>
      <c r="CX7" s="619"/>
      <c r="CY7" s="620"/>
      <c r="CZ7" s="671">
        <v>25</v>
      </c>
      <c r="DA7" s="671"/>
      <c r="DB7" s="671"/>
      <c r="DC7" s="671"/>
      <c r="DD7" s="624">
        <v>6475</v>
      </c>
      <c r="DE7" s="619"/>
      <c r="DF7" s="619"/>
      <c r="DG7" s="619"/>
      <c r="DH7" s="619"/>
      <c r="DI7" s="619"/>
      <c r="DJ7" s="619"/>
      <c r="DK7" s="619"/>
      <c r="DL7" s="619"/>
      <c r="DM7" s="619"/>
      <c r="DN7" s="619"/>
      <c r="DO7" s="619"/>
      <c r="DP7" s="620"/>
      <c r="DQ7" s="624">
        <v>756870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2398</v>
      </c>
      <c r="S8" s="619"/>
      <c r="T8" s="619"/>
      <c r="U8" s="619"/>
      <c r="V8" s="619"/>
      <c r="W8" s="619"/>
      <c r="X8" s="619"/>
      <c r="Y8" s="620"/>
      <c r="Z8" s="671">
        <v>0</v>
      </c>
      <c r="AA8" s="671"/>
      <c r="AB8" s="671"/>
      <c r="AC8" s="671"/>
      <c r="AD8" s="672">
        <v>2398</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9699</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1134599</v>
      </c>
      <c r="CS8" s="619"/>
      <c r="CT8" s="619"/>
      <c r="CU8" s="619"/>
      <c r="CV8" s="619"/>
      <c r="CW8" s="619"/>
      <c r="CX8" s="619"/>
      <c r="CY8" s="620"/>
      <c r="CZ8" s="671">
        <v>24.1</v>
      </c>
      <c r="DA8" s="671"/>
      <c r="DB8" s="671"/>
      <c r="DC8" s="671"/>
      <c r="DD8" s="624">
        <v>2548</v>
      </c>
      <c r="DE8" s="619"/>
      <c r="DF8" s="619"/>
      <c r="DG8" s="619"/>
      <c r="DH8" s="619"/>
      <c r="DI8" s="619"/>
      <c r="DJ8" s="619"/>
      <c r="DK8" s="619"/>
      <c r="DL8" s="619"/>
      <c r="DM8" s="619"/>
      <c r="DN8" s="619"/>
      <c r="DO8" s="619"/>
      <c r="DP8" s="620"/>
      <c r="DQ8" s="624">
        <v>648559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2045</v>
      </c>
      <c r="S9" s="619"/>
      <c r="T9" s="619"/>
      <c r="U9" s="619"/>
      <c r="V9" s="619"/>
      <c r="W9" s="619"/>
      <c r="X9" s="619"/>
      <c r="Y9" s="620"/>
      <c r="Z9" s="671">
        <v>0</v>
      </c>
      <c r="AA9" s="671"/>
      <c r="AB9" s="671"/>
      <c r="AC9" s="671"/>
      <c r="AD9" s="672">
        <v>2045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165082</v>
      </c>
      <c r="BH9" s="619"/>
      <c r="BI9" s="619"/>
      <c r="BJ9" s="619"/>
      <c r="BK9" s="619"/>
      <c r="BL9" s="619"/>
      <c r="BM9" s="619"/>
      <c r="BN9" s="620"/>
      <c r="BO9" s="671">
        <v>29.9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268245</v>
      </c>
      <c r="CS9" s="619"/>
      <c r="CT9" s="619"/>
      <c r="CU9" s="619"/>
      <c r="CV9" s="619"/>
      <c r="CW9" s="619"/>
      <c r="CX9" s="619"/>
      <c r="CY9" s="620"/>
      <c r="CZ9" s="671">
        <v>5.7</v>
      </c>
      <c r="DA9" s="671"/>
      <c r="DB9" s="671"/>
      <c r="DC9" s="671"/>
      <c r="DD9" s="624" t="s">
        <v>109</v>
      </c>
      <c r="DE9" s="619"/>
      <c r="DF9" s="619"/>
      <c r="DG9" s="619"/>
      <c r="DH9" s="619"/>
      <c r="DI9" s="619"/>
      <c r="DJ9" s="619"/>
      <c r="DK9" s="619"/>
      <c r="DL9" s="619"/>
      <c r="DM9" s="619"/>
      <c r="DN9" s="619"/>
      <c r="DO9" s="619"/>
      <c r="DP9" s="620"/>
      <c r="DQ9" s="624">
        <v>258741</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124265</v>
      </c>
      <c r="S10" s="619"/>
      <c r="T10" s="619"/>
      <c r="U10" s="619"/>
      <c r="V10" s="619"/>
      <c r="W10" s="619"/>
      <c r="X10" s="619"/>
      <c r="Y10" s="620"/>
      <c r="Z10" s="671">
        <v>2.5</v>
      </c>
      <c r="AA10" s="671"/>
      <c r="AB10" s="671"/>
      <c r="AC10" s="671"/>
      <c r="AD10" s="672">
        <v>124265</v>
      </c>
      <c r="AE10" s="672"/>
      <c r="AF10" s="672"/>
      <c r="AG10" s="672"/>
      <c r="AH10" s="672"/>
      <c r="AI10" s="672"/>
      <c r="AJ10" s="672"/>
      <c r="AK10" s="672"/>
      <c r="AL10" s="641">
        <v>4.5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15656</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2782</v>
      </c>
      <c r="S11" s="619"/>
      <c r="T11" s="619"/>
      <c r="U11" s="619"/>
      <c r="V11" s="619"/>
      <c r="W11" s="619"/>
      <c r="X11" s="619"/>
      <c r="Y11" s="620"/>
      <c r="Z11" s="671">
        <v>0.1</v>
      </c>
      <c r="AA11" s="671"/>
      <c r="AB11" s="671"/>
      <c r="AC11" s="671"/>
      <c r="AD11" s="672">
        <v>2782</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10165</v>
      </c>
      <c r="BH11" s="619"/>
      <c r="BI11" s="619"/>
      <c r="BJ11" s="619"/>
      <c r="BK11" s="619"/>
      <c r="BL11" s="619"/>
      <c r="BM11" s="619"/>
      <c r="BN11" s="620"/>
      <c r="BO11" s="671">
        <v>1.8</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444128</v>
      </c>
      <c r="CS11" s="619"/>
      <c r="CT11" s="619"/>
      <c r="CU11" s="619"/>
      <c r="CV11" s="619"/>
      <c r="CW11" s="619"/>
      <c r="CX11" s="619"/>
      <c r="CY11" s="620"/>
      <c r="CZ11" s="671">
        <v>9.4</v>
      </c>
      <c r="DA11" s="671"/>
      <c r="DB11" s="671"/>
      <c r="DC11" s="671"/>
      <c r="DD11" s="624">
        <v>26592</v>
      </c>
      <c r="DE11" s="619"/>
      <c r="DF11" s="619"/>
      <c r="DG11" s="619"/>
      <c r="DH11" s="619"/>
      <c r="DI11" s="619"/>
      <c r="DJ11" s="619"/>
      <c r="DK11" s="619"/>
      <c r="DL11" s="619"/>
      <c r="DM11" s="619"/>
      <c r="DN11" s="619"/>
      <c r="DO11" s="619"/>
      <c r="DP11" s="620"/>
      <c r="DQ11" s="624">
        <v>169936</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269181</v>
      </c>
      <c r="BH12" s="619"/>
      <c r="BI12" s="619"/>
      <c r="BJ12" s="619"/>
      <c r="BK12" s="619"/>
      <c r="BL12" s="619"/>
      <c r="BM12" s="619"/>
      <c r="BN12" s="620"/>
      <c r="BO12" s="671">
        <v>48.8</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135227</v>
      </c>
      <c r="CS12" s="619"/>
      <c r="CT12" s="619"/>
      <c r="CU12" s="619"/>
      <c r="CV12" s="619"/>
      <c r="CW12" s="619"/>
      <c r="CX12" s="619"/>
      <c r="CY12" s="620"/>
      <c r="CZ12" s="671">
        <v>2.9</v>
      </c>
      <c r="DA12" s="671"/>
      <c r="DB12" s="671"/>
      <c r="DC12" s="671"/>
      <c r="DD12" s="624">
        <v>2047</v>
      </c>
      <c r="DE12" s="619"/>
      <c r="DF12" s="619"/>
      <c r="DG12" s="619"/>
      <c r="DH12" s="619"/>
      <c r="DI12" s="619"/>
      <c r="DJ12" s="619"/>
      <c r="DK12" s="619"/>
      <c r="DL12" s="619"/>
      <c r="DM12" s="619"/>
      <c r="DN12" s="619"/>
      <c r="DO12" s="619"/>
      <c r="DP12" s="620"/>
      <c r="DQ12" s="624">
        <v>67873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9570</v>
      </c>
      <c r="S13" s="619"/>
      <c r="T13" s="619"/>
      <c r="U13" s="619"/>
      <c r="V13" s="619"/>
      <c r="W13" s="619"/>
      <c r="X13" s="619"/>
      <c r="Y13" s="620"/>
      <c r="Z13" s="671">
        <v>0.2</v>
      </c>
      <c r="AA13" s="671"/>
      <c r="AB13" s="671"/>
      <c r="AC13" s="671"/>
      <c r="AD13" s="672">
        <v>9570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267434</v>
      </c>
      <c r="BH13" s="619"/>
      <c r="BI13" s="619"/>
      <c r="BJ13" s="619"/>
      <c r="BK13" s="619"/>
      <c r="BL13" s="619"/>
      <c r="BM13" s="619"/>
      <c r="BN13" s="620"/>
      <c r="BO13" s="671">
        <v>48.5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351994</v>
      </c>
      <c r="CS13" s="619"/>
      <c r="CT13" s="619"/>
      <c r="CU13" s="619"/>
      <c r="CV13" s="619"/>
      <c r="CW13" s="619"/>
      <c r="CX13" s="619"/>
      <c r="CY13" s="620"/>
      <c r="CZ13" s="671">
        <v>7.5</v>
      </c>
      <c r="DA13" s="671"/>
      <c r="DB13" s="671"/>
      <c r="DC13" s="671"/>
      <c r="DD13" s="624">
        <v>264588</v>
      </c>
      <c r="DE13" s="619"/>
      <c r="DF13" s="619"/>
      <c r="DG13" s="619"/>
      <c r="DH13" s="619"/>
      <c r="DI13" s="619"/>
      <c r="DJ13" s="619"/>
      <c r="DK13" s="619"/>
      <c r="DL13" s="619"/>
      <c r="DM13" s="619"/>
      <c r="DN13" s="619"/>
      <c r="DO13" s="619"/>
      <c r="DP13" s="620"/>
      <c r="DQ13" s="624">
        <v>144662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20089</v>
      </c>
      <c r="BH14" s="619"/>
      <c r="BI14" s="619"/>
      <c r="BJ14" s="619"/>
      <c r="BK14" s="619"/>
      <c r="BL14" s="619"/>
      <c r="BM14" s="619"/>
      <c r="BN14" s="620"/>
      <c r="BO14" s="671">
        <v>3.6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192980</v>
      </c>
      <c r="CS14" s="619"/>
      <c r="CT14" s="619"/>
      <c r="CU14" s="619"/>
      <c r="CV14" s="619"/>
      <c r="CW14" s="619"/>
      <c r="CX14" s="619"/>
      <c r="CY14" s="620"/>
      <c r="CZ14" s="671">
        <v>4.0999999999999996</v>
      </c>
      <c r="DA14" s="671"/>
      <c r="DB14" s="671"/>
      <c r="DC14" s="671"/>
      <c r="DD14" s="624">
        <v>40592</v>
      </c>
      <c r="DE14" s="619"/>
      <c r="DF14" s="619"/>
      <c r="DG14" s="619"/>
      <c r="DH14" s="619"/>
      <c r="DI14" s="619"/>
      <c r="DJ14" s="619"/>
      <c r="DK14" s="619"/>
      <c r="DL14" s="619"/>
      <c r="DM14" s="619"/>
      <c r="DN14" s="619"/>
      <c r="DO14" s="619"/>
      <c r="DP14" s="620"/>
      <c r="DQ14" s="624">
        <v>157411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760</v>
      </c>
      <c r="S15" s="619"/>
      <c r="T15" s="619"/>
      <c r="U15" s="619"/>
      <c r="V15" s="619"/>
      <c r="W15" s="619"/>
      <c r="X15" s="619"/>
      <c r="Y15" s="620"/>
      <c r="Z15" s="671">
        <v>0</v>
      </c>
      <c r="AA15" s="671"/>
      <c r="AB15" s="671"/>
      <c r="AC15" s="671"/>
      <c r="AD15" s="672">
        <v>760</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50472</v>
      </c>
      <c r="BH15" s="619"/>
      <c r="BI15" s="619"/>
      <c r="BJ15" s="619"/>
      <c r="BK15" s="619"/>
      <c r="BL15" s="619"/>
      <c r="BM15" s="619"/>
      <c r="BN15" s="620"/>
      <c r="BO15" s="671">
        <v>9.1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365517</v>
      </c>
      <c r="CS15" s="619"/>
      <c r="CT15" s="619"/>
      <c r="CU15" s="619"/>
      <c r="CV15" s="619"/>
      <c r="CW15" s="619"/>
      <c r="CX15" s="619"/>
      <c r="CY15" s="620"/>
      <c r="CZ15" s="671">
        <v>7.8</v>
      </c>
      <c r="DA15" s="671"/>
      <c r="DB15" s="671"/>
      <c r="DC15" s="671"/>
      <c r="DD15" s="624">
        <v>26201</v>
      </c>
      <c r="DE15" s="619"/>
      <c r="DF15" s="619"/>
      <c r="DG15" s="619"/>
      <c r="DH15" s="619"/>
      <c r="DI15" s="619"/>
      <c r="DJ15" s="619"/>
      <c r="DK15" s="619"/>
      <c r="DL15" s="619"/>
      <c r="DM15" s="619"/>
      <c r="DN15" s="619"/>
      <c r="DO15" s="619"/>
      <c r="DP15" s="620"/>
      <c r="DQ15" s="624">
        <v>328370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2179138</v>
      </c>
      <c r="S16" s="619"/>
      <c r="T16" s="619"/>
      <c r="U16" s="619"/>
      <c r="V16" s="619"/>
      <c r="W16" s="619"/>
      <c r="X16" s="619"/>
      <c r="Y16" s="620"/>
      <c r="Z16" s="671">
        <v>44.6</v>
      </c>
      <c r="AA16" s="671"/>
      <c r="AB16" s="671"/>
      <c r="AC16" s="671"/>
      <c r="AD16" s="672">
        <v>2014027</v>
      </c>
      <c r="AE16" s="672"/>
      <c r="AF16" s="672"/>
      <c r="AG16" s="672"/>
      <c r="AH16" s="672"/>
      <c r="AI16" s="672"/>
      <c r="AJ16" s="672"/>
      <c r="AK16" s="672"/>
      <c r="AL16" s="641">
        <v>72.400000000000006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20418</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v>12846</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2014027</v>
      </c>
      <c r="S17" s="619"/>
      <c r="T17" s="619"/>
      <c r="U17" s="619"/>
      <c r="V17" s="619"/>
      <c r="W17" s="619"/>
      <c r="X17" s="619"/>
      <c r="Y17" s="620"/>
      <c r="Z17" s="671">
        <v>41.2</v>
      </c>
      <c r="AA17" s="671"/>
      <c r="AB17" s="671"/>
      <c r="AC17" s="671"/>
      <c r="AD17" s="672">
        <v>2014027</v>
      </c>
      <c r="AE17" s="672"/>
      <c r="AF17" s="672"/>
      <c r="AG17" s="672"/>
      <c r="AH17" s="672"/>
      <c r="AI17" s="672"/>
      <c r="AJ17" s="672"/>
      <c r="AK17" s="672"/>
      <c r="AL17" s="641">
        <v>72.400000000000006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538156</v>
      </c>
      <c r="CS17" s="619"/>
      <c r="CT17" s="619"/>
      <c r="CU17" s="619"/>
      <c r="CV17" s="619"/>
      <c r="CW17" s="619"/>
      <c r="CX17" s="619"/>
      <c r="CY17" s="620"/>
      <c r="CZ17" s="671">
        <v>11.4</v>
      </c>
      <c r="DA17" s="671"/>
      <c r="DB17" s="671"/>
      <c r="DC17" s="671"/>
      <c r="DD17" s="624" t="s">
        <v>109</v>
      </c>
      <c r="DE17" s="619"/>
      <c r="DF17" s="619"/>
      <c r="DG17" s="619"/>
      <c r="DH17" s="619"/>
      <c r="DI17" s="619"/>
      <c r="DJ17" s="619"/>
      <c r="DK17" s="619"/>
      <c r="DL17" s="619"/>
      <c r="DM17" s="619"/>
      <c r="DN17" s="619"/>
      <c r="DO17" s="619"/>
      <c r="DP17" s="620"/>
      <c r="DQ17" s="624">
        <v>509417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165111</v>
      </c>
      <c r="S18" s="619"/>
      <c r="T18" s="619"/>
      <c r="U18" s="619"/>
      <c r="V18" s="619"/>
      <c r="W18" s="619"/>
      <c r="X18" s="619"/>
      <c r="Y18" s="620"/>
      <c r="Z18" s="671">
        <v>3.4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11275</v>
      </c>
      <c r="BH19" s="619"/>
      <c r="BI19" s="619"/>
      <c r="BJ19" s="619"/>
      <c r="BK19" s="619"/>
      <c r="BL19" s="619"/>
      <c r="BM19" s="619"/>
      <c r="BN19" s="620"/>
      <c r="BO19" s="671">
        <v>2</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2944143</v>
      </c>
      <c r="S20" s="619"/>
      <c r="T20" s="619"/>
      <c r="U20" s="619"/>
      <c r="V20" s="619"/>
      <c r="W20" s="619"/>
      <c r="X20" s="619"/>
      <c r="Y20" s="620"/>
      <c r="Z20" s="671">
        <v>60.3</v>
      </c>
      <c r="AA20" s="671"/>
      <c r="AB20" s="671"/>
      <c r="AC20" s="671"/>
      <c r="AD20" s="672">
        <v>2779032</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11275</v>
      </c>
      <c r="BH20" s="619"/>
      <c r="BI20" s="619"/>
      <c r="BJ20" s="619"/>
      <c r="BK20" s="619"/>
      <c r="BL20" s="619"/>
      <c r="BM20" s="619"/>
      <c r="BN20" s="620"/>
      <c r="BO20" s="671">
        <v>2</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4701225</v>
      </c>
      <c r="CS20" s="619"/>
      <c r="CT20" s="619"/>
      <c r="CU20" s="619"/>
      <c r="CV20" s="619"/>
      <c r="CW20" s="619"/>
      <c r="CX20" s="619"/>
      <c r="CY20" s="620"/>
      <c r="CZ20" s="671">
        <v>100</v>
      </c>
      <c r="DA20" s="671"/>
      <c r="DB20" s="671"/>
      <c r="DC20" s="671"/>
      <c r="DD20" s="624">
        <v>369043</v>
      </c>
      <c r="DE20" s="619"/>
      <c r="DF20" s="619"/>
      <c r="DG20" s="619"/>
      <c r="DH20" s="619"/>
      <c r="DI20" s="619"/>
      <c r="DJ20" s="619"/>
      <c r="DK20" s="619"/>
      <c r="DL20" s="619"/>
      <c r="DM20" s="619"/>
      <c r="DN20" s="619"/>
      <c r="DO20" s="619"/>
      <c r="DP20" s="620"/>
      <c r="DQ20" s="624">
        <v>3129218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1011</v>
      </c>
      <c r="S21" s="619"/>
      <c r="T21" s="619"/>
      <c r="U21" s="619"/>
      <c r="V21" s="619"/>
      <c r="W21" s="619"/>
      <c r="X21" s="619"/>
      <c r="Y21" s="620"/>
      <c r="Z21" s="671">
        <v>0</v>
      </c>
      <c r="AA21" s="671"/>
      <c r="AB21" s="671"/>
      <c r="AC21" s="671"/>
      <c r="AD21" s="672">
        <v>1011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11275</v>
      </c>
      <c r="BH21" s="619"/>
      <c r="BI21" s="619"/>
      <c r="BJ21" s="619"/>
      <c r="BK21" s="619"/>
      <c r="BL21" s="619"/>
      <c r="BM21" s="619"/>
      <c r="BN21" s="620"/>
      <c r="BO21" s="671">
        <v>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26831</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122164</v>
      </c>
      <c r="S23" s="619"/>
      <c r="T23" s="619"/>
      <c r="U23" s="619"/>
      <c r="V23" s="619"/>
      <c r="W23" s="619"/>
      <c r="X23" s="619"/>
      <c r="Y23" s="620"/>
      <c r="Z23" s="671">
        <v>2.5</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5148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1902979</v>
      </c>
      <c r="CS24" s="669"/>
      <c r="CT24" s="669"/>
      <c r="CU24" s="669"/>
      <c r="CV24" s="669"/>
      <c r="CW24" s="669"/>
      <c r="CX24" s="669"/>
      <c r="CY24" s="716"/>
      <c r="CZ24" s="720">
        <v>40.5</v>
      </c>
      <c r="DA24" s="721"/>
      <c r="DB24" s="721"/>
      <c r="DC24" s="722"/>
      <c r="DD24" s="715">
        <v>1457614</v>
      </c>
      <c r="DE24" s="669"/>
      <c r="DF24" s="669"/>
      <c r="DG24" s="669"/>
      <c r="DH24" s="669"/>
      <c r="DI24" s="669"/>
      <c r="DJ24" s="669"/>
      <c r="DK24" s="716"/>
      <c r="DL24" s="715">
        <v>1357979</v>
      </c>
      <c r="DM24" s="669"/>
      <c r="DN24" s="669"/>
      <c r="DO24" s="669"/>
      <c r="DP24" s="669"/>
      <c r="DQ24" s="669"/>
      <c r="DR24" s="669"/>
      <c r="DS24" s="669"/>
      <c r="DT24" s="669"/>
      <c r="DU24" s="669"/>
      <c r="DV24" s="716"/>
      <c r="DW24" s="717">
        <v>46.4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517694</v>
      </c>
      <c r="S25" s="619"/>
      <c r="T25" s="619"/>
      <c r="U25" s="619"/>
      <c r="V25" s="619"/>
      <c r="W25" s="619"/>
      <c r="X25" s="619"/>
      <c r="Y25" s="620"/>
      <c r="Z25" s="671">
        <v>10.6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836716</v>
      </c>
      <c r="CS25" s="637"/>
      <c r="CT25" s="637"/>
      <c r="CU25" s="637"/>
      <c r="CV25" s="637"/>
      <c r="CW25" s="637"/>
      <c r="CX25" s="637"/>
      <c r="CY25" s="638"/>
      <c r="CZ25" s="621">
        <v>17.8</v>
      </c>
      <c r="DA25" s="639"/>
      <c r="DB25" s="639"/>
      <c r="DC25" s="640"/>
      <c r="DD25" s="624">
        <v>792833</v>
      </c>
      <c r="DE25" s="637"/>
      <c r="DF25" s="637"/>
      <c r="DG25" s="637"/>
      <c r="DH25" s="637"/>
      <c r="DI25" s="637"/>
      <c r="DJ25" s="637"/>
      <c r="DK25" s="638"/>
      <c r="DL25" s="624">
        <v>702343</v>
      </c>
      <c r="DM25" s="637"/>
      <c r="DN25" s="637"/>
      <c r="DO25" s="637"/>
      <c r="DP25" s="637"/>
      <c r="DQ25" s="637"/>
      <c r="DR25" s="637"/>
      <c r="DS25" s="637"/>
      <c r="DT25" s="637"/>
      <c r="DU25" s="637"/>
      <c r="DV25" s="638"/>
      <c r="DW25" s="641">
        <v>24</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464695</v>
      </c>
      <c r="CS26" s="619"/>
      <c r="CT26" s="619"/>
      <c r="CU26" s="619"/>
      <c r="CV26" s="619"/>
      <c r="CW26" s="619"/>
      <c r="CX26" s="619"/>
      <c r="CY26" s="620"/>
      <c r="CZ26" s="621">
        <v>9.9</v>
      </c>
      <c r="DA26" s="639"/>
      <c r="DB26" s="639"/>
      <c r="DC26" s="640"/>
      <c r="DD26" s="624">
        <v>442559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493854</v>
      </c>
      <c r="S27" s="619"/>
      <c r="T27" s="619"/>
      <c r="U27" s="619"/>
      <c r="V27" s="619"/>
      <c r="W27" s="619"/>
      <c r="X27" s="619"/>
      <c r="Y27" s="620"/>
      <c r="Z27" s="671">
        <v>10.1</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551619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528107</v>
      </c>
      <c r="CS27" s="637"/>
      <c r="CT27" s="637"/>
      <c r="CU27" s="637"/>
      <c r="CV27" s="637"/>
      <c r="CW27" s="637"/>
      <c r="CX27" s="637"/>
      <c r="CY27" s="638"/>
      <c r="CZ27" s="621">
        <v>11.2</v>
      </c>
      <c r="DA27" s="639"/>
      <c r="DB27" s="639"/>
      <c r="DC27" s="640"/>
      <c r="DD27" s="624">
        <v>155364</v>
      </c>
      <c r="DE27" s="637"/>
      <c r="DF27" s="637"/>
      <c r="DG27" s="637"/>
      <c r="DH27" s="637"/>
      <c r="DI27" s="637"/>
      <c r="DJ27" s="637"/>
      <c r="DK27" s="638"/>
      <c r="DL27" s="624">
        <v>146219</v>
      </c>
      <c r="DM27" s="637"/>
      <c r="DN27" s="637"/>
      <c r="DO27" s="637"/>
      <c r="DP27" s="637"/>
      <c r="DQ27" s="637"/>
      <c r="DR27" s="637"/>
      <c r="DS27" s="637"/>
      <c r="DT27" s="637"/>
      <c r="DU27" s="637"/>
      <c r="DV27" s="638"/>
      <c r="DW27" s="641">
        <v>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33709</v>
      </c>
      <c r="S28" s="619"/>
      <c r="T28" s="619"/>
      <c r="U28" s="619"/>
      <c r="V28" s="619"/>
      <c r="W28" s="619"/>
      <c r="X28" s="619"/>
      <c r="Y28" s="620"/>
      <c r="Z28" s="671">
        <v>0.7</v>
      </c>
      <c r="AA28" s="671"/>
      <c r="AB28" s="671"/>
      <c r="AC28" s="671"/>
      <c r="AD28" s="672">
        <v>288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538156</v>
      </c>
      <c r="CS28" s="619"/>
      <c r="CT28" s="619"/>
      <c r="CU28" s="619"/>
      <c r="CV28" s="619"/>
      <c r="CW28" s="619"/>
      <c r="CX28" s="619"/>
      <c r="CY28" s="620"/>
      <c r="CZ28" s="621">
        <v>11.4</v>
      </c>
      <c r="DA28" s="639"/>
      <c r="DB28" s="639"/>
      <c r="DC28" s="640"/>
      <c r="DD28" s="624">
        <v>509417</v>
      </c>
      <c r="DE28" s="619"/>
      <c r="DF28" s="619"/>
      <c r="DG28" s="619"/>
      <c r="DH28" s="619"/>
      <c r="DI28" s="619"/>
      <c r="DJ28" s="619"/>
      <c r="DK28" s="620"/>
      <c r="DL28" s="624">
        <v>509417</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198213</v>
      </c>
      <c r="S29" s="619"/>
      <c r="T29" s="619"/>
      <c r="U29" s="619"/>
      <c r="V29" s="619"/>
      <c r="W29" s="619"/>
      <c r="X29" s="619"/>
      <c r="Y29" s="620"/>
      <c r="Z29" s="671">
        <v>4.0999999999999996</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55</v>
      </c>
      <c r="CG29" s="652"/>
      <c r="CH29" s="652"/>
      <c r="CI29" s="652"/>
      <c r="CJ29" s="652"/>
      <c r="CK29" s="652"/>
      <c r="CL29" s="652"/>
      <c r="CM29" s="652"/>
      <c r="CN29" s="652"/>
      <c r="CO29" s="652"/>
      <c r="CP29" s="652"/>
      <c r="CQ29" s="653"/>
      <c r="CR29" s="618">
        <v>538136</v>
      </c>
      <c r="CS29" s="637"/>
      <c r="CT29" s="637"/>
      <c r="CU29" s="637"/>
      <c r="CV29" s="637"/>
      <c r="CW29" s="637"/>
      <c r="CX29" s="637"/>
      <c r="CY29" s="638"/>
      <c r="CZ29" s="621">
        <v>11.4</v>
      </c>
      <c r="DA29" s="639"/>
      <c r="DB29" s="639"/>
      <c r="DC29" s="640"/>
      <c r="DD29" s="624">
        <v>509397</v>
      </c>
      <c r="DE29" s="637"/>
      <c r="DF29" s="637"/>
      <c r="DG29" s="637"/>
      <c r="DH29" s="637"/>
      <c r="DI29" s="637"/>
      <c r="DJ29" s="637"/>
      <c r="DK29" s="638"/>
      <c r="DL29" s="624">
        <v>509397</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64000</v>
      </c>
      <c r="S30" s="619"/>
      <c r="T30" s="619"/>
      <c r="U30" s="619"/>
      <c r="V30" s="619"/>
      <c r="W30" s="619"/>
      <c r="X30" s="619"/>
      <c r="Y30" s="620"/>
      <c r="Z30" s="671">
        <v>1.3</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167</v>
      </c>
      <c r="AY30" s="706"/>
      <c r="AZ30" s="706"/>
      <c r="BA30" s="706"/>
      <c r="BB30" s="706"/>
      <c r="BC30" s="706"/>
      <c r="BD30" s="706"/>
      <c r="BE30" s="706"/>
      <c r="BF30" s="707"/>
      <c r="BG30" s="684">
        <v>96.8</v>
      </c>
      <c r="BH30" s="685"/>
      <c r="BI30" s="685"/>
      <c r="BJ30" s="685"/>
      <c r="BK30" s="685"/>
      <c r="BL30" s="685"/>
      <c r="BM30" s="686">
        <v>92.1</v>
      </c>
      <c r="BN30" s="685"/>
      <c r="BO30" s="685"/>
      <c r="BP30" s="685"/>
      <c r="BQ30" s="687"/>
      <c r="BR30" s="684">
        <v>95.5</v>
      </c>
      <c r="BS30" s="685"/>
      <c r="BT30" s="685"/>
      <c r="BU30" s="685"/>
      <c r="BV30" s="685"/>
      <c r="BW30" s="685"/>
      <c r="BX30" s="686">
        <v>90.3</v>
      </c>
      <c r="BY30" s="685"/>
      <c r="BZ30" s="685"/>
      <c r="CA30" s="685"/>
      <c r="CB30" s="687"/>
      <c r="CD30" s="690"/>
      <c r="CE30" s="691"/>
      <c r="CF30" s="655" t="s">
        <v>289</v>
      </c>
      <c r="CG30" s="652"/>
      <c r="CH30" s="652"/>
      <c r="CI30" s="652"/>
      <c r="CJ30" s="652"/>
      <c r="CK30" s="652"/>
      <c r="CL30" s="652"/>
      <c r="CM30" s="652"/>
      <c r="CN30" s="652"/>
      <c r="CO30" s="652"/>
      <c r="CP30" s="652"/>
      <c r="CQ30" s="653"/>
      <c r="CR30" s="618">
        <v>497367</v>
      </c>
      <c r="CS30" s="619"/>
      <c r="CT30" s="619"/>
      <c r="CU30" s="619"/>
      <c r="CV30" s="619"/>
      <c r="CW30" s="619"/>
      <c r="CX30" s="619"/>
      <c r="CY30" s="620"/>
      <c r="CZ30" s="621">
        <v>10.6</v>
      </c>
      <c r="DA30" s="639"/>
      <c r="DB30" s="639"/>
      <c r="DC30" s="640"/>
      <c r="DD30" s="624">
        <v>468628</v>
      </c>
      <c r="DE30" s="619"/>
      <c r="DF30" s="619"/>
      <c r="DG30" s="619"/>
      <c r="DH30" s="619"/>
      <c r="DI30" s="619"/>
      <c r="DJ30" s="619"/>
      <c r="DK30" s="620"/>
      <c r="DL30" s="624">
        <v>468628</v>
      </c>
      <c r="DM30" s="619"/>
      <c r="DN30" s="619"/>
      <c r="DO30" s="619"/>
      <c r="DP30" s="619"/>
      <c r="DQ30" s="619"/>
      <c r="DR30" s="619"/>
      <c r="DS30" s="619"/>
      <c r="DT30" s="619"/>
      <c r="DU30" s="619"/>
      <c r="DV30" s="620"/>
      <c r="DW30" s="641">
        <v>16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145741</v>
      </c>
      <c r="S31" s="619"/>
      <c r="T31" s="619"/>
      <c r="U31" s="619"/>
      <c r="V31" s="619"/>
      <c r="W31" s="619"/>
      <c r="X31" s="619"/>
      <c r="Y31" s="620"/>
      <c r="Z31" s="671">
        <v>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96.4</v>
      </c>
      <c r="BN31" s="683"/>
      <c r="BO31" s="683"/>
      <c r="BP31" s="683"/>
      <c r="BQ31" s="647"/>
      <c r="BR31" s="682">
        <v>99.4</v>
      </c>
      <c r="BS31" s="637"/>
      <c r="BT31" s="637"/>
      <c r="BU31" s="637"/>
      <c r="BV31" s="637"/>
      <c r="BW31" s="637"/>
      <c r="BX31" s="673">
        <v>95.8</v>
      </c>
      <c r="BY31" s="683"/>
      <c r="BZ31" s="683"/>
      <c r="CA31" s="683"/>
      <c r="CB31" s="647"/>
      <c r="CD31" s="690"/>
      <c r="CE31" s="691"/>
      <c r="CF31" s="655" t="s">
        <v>293</v>
      </c>
      <c r="CG31" s="652"/>
      <c r="CH31" s="652"/>
      <c r="CI31" s="652"/>
      <c r="CJ31" s="652"/>
      <c r="CK31" s="652"/>
      <c r="CL31" s="652"/>
      <c r="CM31" s="652"/>
      <c r="CN31" s="652"/>
      <c r="CO31" s="652"/>
      <c r="CP31" s="652"/>
      <c r="CQ31" s="653"/>
      <c r="CR31" s="618">
        <v>40769</v>
      </c>
      <c r="CS31" s="637"/>
      <c r="CT31" s="637"/>
      <c r="CU31" s="637"/>
      <c r="CV31" s="637"/>
      <c r="CW31" s="637"/>
      <c r="CX31" s="637"/>
      <c r="CY31" s="638"/>
      <c r="CZ31" s="621">
        <v>0.9</v>
      </c>
      <c r="DA31" s="639"/>
      <c r="DB31" s="639"/>
      <c r="DC31" s="640"/>
      <c r="DD31" s="624">
        <v>40769</v>
      </c>
      <c r="DE31" s="637"/>
      <c r="DF31" s="637"/>
      <c r="DG31" s="637"/>
      <c r="DH31" s="637"/>
      <c r="DI31" s="637"/>
      <c r="DJ31" s="637"/>
      <c r="DK31" s="638"/>
      <c r="DL31" s="624">
        <v>40769</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25431</v>
      </c>
      <c r="S32" s="619"/>
      <c r="T32" s="619"/>
      <c r="U32" s="619"/>
      <c r="V32" s="619"/>
      <c r="W32" s="619"/>
      <c r="X32" s="619"/>
      <c r="Y32" s="620"/>
      <c r="Z32" s="671">
        <v>0.5</v>
      </c>
      <c r="AA32" s="671"/>
      <c r="AB32" s="671"/>
      <c r="AC32" s="671"/>
      <c r="AD32" s="672">
        <v>277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93.8</v>
      </c>
      <c r="BH32" s="603"/>
      <c r="BI32" s="603"/>
      <c r="BJ32" s="603"/>
      <c r="BK32" s="603"/>
      <c r="BL32" s="603"/>
      <c r="BM32" s="666">
        <v>87.6</v>
      </c>
      <c r="BN32" s="603"/>
      <c r="BO32" s="603"/>
      <c r="BP32" s="603"/>
      <c r="BQ32" s="660"/>
      <c r="BR32" s="681">
        <v>91.2</v>
      </c>
      <c r="BS32" s="603"/>
      <c r="BT32" s="603"/>
      <c r="BU32" s="603"/>
      <c r="BV32" s="603"/>
      <c r="BW32" s="603"/>
      <c r="BX32" s="666">
        <v>84.4</v>
      </c>
      <c r="BY32" s="603"/>
      <c r="BZ32" s="603"/>
      <c r="CA32" s="603"/>
      <c r="CB32" s="660"/>
      <c r="CD32" s="692"/>
      <c r="CE32" s="693"/>
      <c r="CF32" s="655" t="s">
        <v>296</v>
      </c>
      <c r="CG32" s="652"/>
      <c r="CH32" s="652"/>
      <c r="CI32" s="652"/>
      <c r="CJ32" s="652"/>
      <c r="CK32" s="652"/>
      <c r="CL32" s="652"/>
      <c r="CM32" s="652"/>
      <c r="CN32" s="652"/>
      <c r="CO32" s="652"/>
      <c r="CP32" s="652"/>
      <c r="CQ32" s="653"/>
      <c r="CR32" s="618">
        <v>20</v>
      </c>
      <c r="CS32" s="619"/>
      <c r="CT32" s="619"/>
      <c r="CU32" s="619"/>
      <c r="CV32" s="619"/>
      <c r="CW32" s="619"/>
      <c r="CX32" s="619"/>
      <c r="CY32" s="620"/>
      <c r="CZ32" s="621">
        <v>0</v>
      </c>
      <c r="DA32" s="639"/>
      <c r="DB32" s="639"/>
      <c r="DC32" s="640"/>
      <c r="DD32" s="624">
        <v>20</v>
      </c>
      <c r="DE32" s="619"/>
      <c r="DF32" s="619"/>
      <c r="DG32" s="619"/>
      <c r="DH32" s="619"/>
      <c r="DI32" s="619"/>
      <c r="DJ32" s="619"/>
      <c r="DK32" s="620"/>
      <c r="DL32" s="624">
        <v>20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306490</v>
      </c>
      <c r="S33" s="619"/>
      <c r="T33" s="619"/>
      <c r="U33" s="619"/>
      <c r="V33" s="619"/>
      <c r="W33" s="619"/>
      <c r="X33" s="619"/>
      <c r="Y33" s="620"/>
      <c r="Z33" s="671">
        <v>6.3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2408785</v>
      </c>
      <c r="CS33" s="637"/>
      <c r="CT33" s="637"/>
      <c r="CU33" s="637"/>
      <c r="CV33" s="637"/>
      <c r="CW33" s="637"/>
      <c r="CX33" s="637"/>
      <c r="CY33" s="638"/>
      <c r="CZ33" s="621">
        <v>51.2</v>
      </c>
      <c r="DA33" s="639"/>
      <c r="DB33" s="639"/>
      <c r="DC33" s="640"/>
      <c r="DD33" s="624">
        <v>1552581</v>
      </c>
      <c r="DE33" s="637"/>
      <c r="DF33" s="637"/>
      <c r="DG33" s="637"/>
      <c r="DH33" s="637"/>
      <c r="DI33" s="637"/>
      <c r="DJ33" s="637"/>
      <c r="DK33" s="638"/>
      <c r="DL33" s="624">
        <v>974280</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862049</v>
      </c>
      <c r="CS34" s="619"/>
      <c r="CT34" s="619"/>
      <c r="CU34" s="619"/>
      <c r="CV34" s="619"/>
      <c r="CW34" s="619"/>
      <c r="CX34" s="619"/>
      <c r="CY34" s="620"/>
      <c r="CZ34" s="621">
        <v>18.3</v>
      </c>
      <c r="DA34" s="639"/>
      <c r="DB34" s="639"/>
      <c r="DC34" s="640"/>
      <c r="DD34" s="624">
        <v>416569</v>
      </c>
      <c r="DE34" s="619"/>
      <c r="DF34" s="619"/>
      <c r="DG34" s="619"/>
      <c r="DH34" s="619"/>
      <c r="DI34" s="619"/>
      <c r="DJ34" s="619"/>
      <c r="DK34" s="620"/>
      <c r="DL34" s="624">
        <v>241989</v>
      </c>
      <c r="DM34" s="619"/>
      <c r="DN34" s="619"/>
      <c r="DO34" s="619"/>
      <c r="DP34" s="619"/>
      <c r="DQ34" s="619"/>
      <c r="DR34" s="619"/>
      <c r="DS34" s="619"/>
      <c r="DT34" s="619"/>
      <c r="DU34" s="619"/>
      <c r="DV34" s="620"/>
      <c r="DW34" s="641">
        <v>8.3000000000000007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145690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413842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6518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69284</v>
      </c>
      <c r="CS35" s="637"/>
      <c r="CT35" s="637"/>
      <c r="CU35" s="637"/>
      <c r="CV35" s="637"/>
      <c r="CW35" s="637"/>
      <c r="CX35" s="637"/>
      <c r="CY35" s="638"/>
      <c r="CZ35" s="621">
        <v>1.5</v>
      </c>
      <c r="DA35" s="639"/>
      <c r="DB35" s="639"/>
      <c r="DC35" s="640"/>
      <c r="DD35" s="624">
        <v>49709</v>
      </c>
      <c r="DE35" s="637"/>
      <c r="DF35" s="637"/>
      <c r="DG35" s="637"/>
      <c r="DH35" s="637"/>
      <c r="DI35" s="637"/>
      <c r="DJ35" s="637"/>
      <c r="DK35" s="638"/>
      <c r="DL35" s="624">
        <v>172</v>
      </c>
      <c r="DM35" s="637"/>
      <c r="DN35" s="637"/>
      <c r="DO35" s="637"/>
      <c r="DP35" s="637"/>
      <c r="DQ35" s="637"/>
      <c r="DR35" s="637"/>
      <c r="DS35" s="637"/>
      <c r="DT35" s="637"/>
      <c r="DU35" s="637"/>
      <c r="DV35" s="638"/>
      <c r="DW35" s="641">
        <v>0</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4884429</v>
      </c>
      <c r="S36" s="659"/>
      <c r="T36" s="659"/>
      <c r="U36" s="659"/>
      <c r="V36" s="659"/>
      <c r="W36" s="659"/>
      <c r="X36" s="659"/>
      <c r="Y36" s="662"/>
      <c r="Z36" s="663">
        <v>100</v>
      </c>
      <c r="AA36" s="663"/>
      <c r="AB36" s="663"/>
      <c r="AC36" s="663"/>
      <c r="AD36" s="664">
        <v>2780608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34069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-18133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751981</v>
      </c>
      <c r="CS36" s="619"/>
      <c r="CT36" s="619"/>
      <c r="CU36" s="619"/>
      <c r="CV36" s="619"/>
      <c r="CW36" s="619"/>
      <c r="CX36" s="619"/>
      <c r="CY36" s="620"/>
      <c r="CZ36" s="621">
        <v>16</v>
      </c>
      <c r="DA36" s="639"/>
      <c r="DB36" s="639"/>
      <c r="DC36" s="640"/>
      <c r="DD36" s="624">
        <v>529642</v>
      </c>
      <c r="DE36" s="619"/>
      <c r="DF36" s="619"/>
      <c r="DG36" s="619"/>
      <c r="DH36" s="619"/>
      <c r="DI36" s="619"/>
      <c r="DJ36" s="619"/>
      <c r="DK36" s="620"/>
      <c r="DL36" s="624">
        <v>410711</v>
      </c>
      <c r="DM36" s="619"/>
      <c r="DN36" s="619"/>
      <c r="DO36" s="619"/>
      <c r="DP36" s="619"/>
      <c r="DQ36" s="619"/>
      <c r="DR36" s="619"/>
      <c r="DS36" s="619"/>
      <c r="DT36" s="619"/>
      <c r="DU36" s="619"/>
      <c r="DV36" s="620"/>
      <c r="DW36" s="641">
        <v>14</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t="s">
        <v>312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1259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310824</v>
      </c>
      <c r="CS37" s="637"/>
      <c r="CT37" s="637"/>
      <c r="CU37" s="637"/>
      <c r="CV37" s="637"/>
      <c r="CW37" s="637"/>
      <c r="CX37" s="637"/>
      <c r="CY37" s="638"/>
      <c r="CZ37" s="621">
        <v>6.6</v>
      </c>
      <c r="DA37" s="639"/>
      <c r="DB37" s="639"/>
      <c r="DC37" s="640"/>
      <c r="DD37" s="624">
        <v>310741</v>
      </c>
      <c r="DE37" s="637"/>
      <c r="DF37" s="637"/>
      <c r="DG37" s="637"/>
      <c r="DH37" s="637"/>
      <c r="DI37" s="637"/>
      <c r="DJ37" s="637"/>
      <c r="DK37" s="638"/>
      <c r="DL37" s="624">
        <v>303845</v>
      </c>
      <c r="DM37" s="637"/>
      <c r="DN37" s="637"/>
      <c r="DO37" s="637"/>
      <c r="DP37" s="637"/>
      <c r="DQ37" s="637"/>
      <c r="DR37" s="637"/>
      <c r="DS37" s="637"/>
      <c r="DT37" s="637"/>
      <c r="DU37" s="637"/>
      <c r="DV37" s="638"/>
      <c r="DW37" s="641">
        <v>10.4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316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2298</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413842</v>
      </c>
      <c r="CS38" s="619"/>
      <c r="CT38" s="619"/>
      <c r="CU38" s="619"/>
      <c r="CV38" s="619"/>
      <c r="CW38" s="619"/>
      <c r="CX38" s="619"/>
      <c r="CY38" s="620"/>
      <c r="CZ38" s="621">
        <v>8.8000000000000007</v>
      </c>
      <c r="DA38" s="639"/>
      <c r="DB38" s="639"/>
      <c r="DC38" s="640"/>
      <c r="DD38" s="624">
        <v>344525</v>
      </c>
      <c r="DE38" s="619"/>
      <c r="DF38" s="619"/>
      <c r="DG38" s="619"/>
      <c r="DH38" s="619"/>
      <c r="DI38" s="619"/>
      <c r="DJ38" s="619"/>
      <c r="DK38" s="620"/>
      <c r="DL38" s="624">
        <v>321408</v>
      </c>
      <c r="DM38" s="619"/>
      <c r="DN38" s="619"/>
      <c r="DO38" s="619"/>
      <c r="DP38" s="619"/>
      <c r="DQ38" s="619"/>
      <c r="DR38" s="619"/>
      <c r="DS38" s="619"/>
      <c r="DT38" s="619"/>
      <c r="DU38" s="619"/>
      <c r="DV38" s="620"/>
      <c r="DW38" s="641">
        <v>11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316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308809</v>
      </c>
      <c r="CS39" s="637"/>
      <c r="CT39" s="637"/>
      <c r="CU39" s="637"/>
      <c r="CV39" s="637"/>
      <c r="CW39" s="637"/>
      <c r="CX39" s="637"/>
      <c r="CY39" s="638"/>
      <c r="CZ39" s="621">
        <v>6.6</v>
      </c>
      <c r="DA39" s="639"/>
      <c r="DB39" s="639"/>
      <c r="DC39" s="640"/>
      <c r="DD39" s="624">
        <v>212136</v>
      </c>
      <c r="DE39" s="637"/>
      <c r="DF39" s="637"/>
      <c r="DG39" s="637"/>
      <c r="DH39" s="637"/>
      <c r="DI39" s="637"/>
      <c r="DJ39" s="637"/>
      <c r="DK39" s="638"/>
      <c r="DL39" s="624" t="s">
        <v>316</v>
      </c>
      <c r="DM39" s="637"/>
      <c r="DN39" s="637"/>
      <c r="DO39" s="637"/>
      <c r="DP39" s="637"/>
      <c r="DQ39" s="637"/>
      <c r="DR39" s="637"/>
      <c r="DS39" s="637"/>
      <c r="DT39" s="637"/>
      <c r="DU39" s="637"/>
      <c r="DV39" s="638"/>
      <c r="DW39" s="641" t="s">
        <v>316</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97414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157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2820</v>
      </c>
      <c r="CS40" s="619"/>
      <c r="CT40" s="619"/>
      <c r="CU40" s="619"/>
      <c r="CV40" s="619"/>
      <c r="CW40" s="619"/>
      <c r="CX40" s="619"/>
      <c r="CY40" s="620"/>
      <c r="CZ40" s="621">
        <v>0.1</v>
      </c>
      <c r="DA40" s="639"/>
      <c r="DB40" s="639"/>
      <c r="DC40" s="640"/>
      <c r="DD40" s="624" t="s">
        <v>316</v>
      </c>
      <c r="DE40" s="619"/>
      <c r="DF40" s="619"/>
      <c r="DG40" s="619"/>
      <c r="DH40" s="619"/>
      <c r="DI40" s="619"/>
      <c r="DJ40" s="619"/>
      <c r="DK40" s="620"/>
      <c r="DL40" s="624" t="s">
        <v>316</v>
      </c>
      <c r="DM40" s="619"/>
      <c r="DN40" s="619"/>
      <c r="DO40" s="619"/>
      <c r="DP40" s="619"/>
      <c r="DQ40" s="619"/>
      <c r="DR40" s="619"/>
      <c r="DS40" s="619"/>
      <c r="DT40" s="619"/>
      <c r="DU40" s="619"/>
      <c r="DV40" s="620"/>
      <c r="DW40" s="641" t="s">
        <v>316</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282359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312</v>
      </c>
      <c r="CS41" s="637"/>
      <c r="CT41" s="637"/>
      <c r="CU41" s="637"/>
      <c r="CV41" s="637"/>
      <c r="CW41" s="637"/>
      <c r="CX41" s="637"/>
      <c r="CY41" s="638"/>
      <c r="CZ41" s="621" t="s">
        <v>312</v>
      </c>
      <c r="DA41" s="639"/>
      <c r="DB41" s="639"/>
      <c r="DC41" s="640"/>
      <c r="DD41" s="624" t="s">
        <v>312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389461</v>
      </c>
      <c r="CS42" s="619"/>
      <c r="CT42" s="619"/>
      <c r="CU42" s="619"/>
      <c r="CV42" s="619"/>
      <c r="CW42" s="619"/>
      <c r="CX42" s="619"/>
      <c r="CY42" s="620"/>
      <c r="CZ42" s="621">
        <v>8.3000000000000007</v>
      </c>
      <c r="DA42" s="622"/>
      <c r="DB42" s="622"/>
      <c r="DC42" s="623"/>
      <c r="DD42" s="624">
        <v>119023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109</v>
      </c>
      <c r="CS43" s="637"/>
      <c r="CT43" s="637"/>
      <c r="CU43" s="637"/>
      <c r="CV43" s="637"/>
      <c r="CW43" s="637"/>
      <c r="CX43" s="637"/>
      <c r="CY43" s="638"/>
      <c r="CZ43" s="621" t="s">
        <v>109</v>
      </c>
      <c r="DA43" s="639"/>
      <c r="DB43" s="639"/>
      <c r="DC43" s="640"/>
      <c r="DD43" s="624" t="s">
        <v>109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285</v>
      </c>
      <c r="CE44" s="632"/>
      <c r="CF44" s="615" t="s">
        <v>334</v>
      </c>
      <c r="CG44" s="616"/>
      <c r="CH44" s="616"/>
      <c r="CI44" s="616"/>
      <c r="CJ44" s="616"/>
      <c r="CK44" s="616"/>
      <c r="CL44" s="616"/>
      <c r="CM44" s="616"/>
      <c r="CN44" s="616"/>
      <c r="CO44" s="616"/>
      <c r="CP44" s="616"/>
      <c r="CQ44" s="617"/>
      <c r="CR44" s="618">
        <v>369043</v>
      </c>
      <c r="CS44" s="619"/>
      <c r="CT44" s="619"/>
      <c r="CU44" s="619"/>
      <c r="CV44" s="619"/>
      <c r="CW44" s="619"/>
      <c r="CX44" s="619"/>
      <c r="CY44" s="620"/>
      <c r="CZ44" s="621">
        <v>7.8</v>
      </c>
      <c r="DA44" s="622"/>
      <c r="DB44" s="622"/>
      <c r="DC44" s="623"/>
      <c r="DD44" s="624">
        <v>106177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295219</v>
      </c>
      <c r="CS45" s="637"/>
      <c r="CT45" s="637"/>
      <c r="CU45" s="637"/>
      <c r="CV45" s="637"/>
      <c r="CW45" s="637"/>
      <c r="CX45" s="637"/>
      <c r="CY45" s="638"/>
      <c r="CZ45" s="621">
        <v>6.3</v>
      </c>
      <c r="DA45" s="639"/>
      <c r="DB45" s="639"/>
      <c r="DC45" s="640"/>
      <c r="DD45" s="624">
        <v>66008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66029</v>
      </c>
      <c r="CS46" s="619"/>
      <c r="CT46" s="619"/>
      <c r="CU46" s="619"/>
      <c r="CV46" s="619"/>
      <c r="CW46" s="619"/>
      <c r="CX46" s="619"/>
      <c r="CY46" s="620"/>
      <c r="CZ46" s="621">
        <v>1.4</v>
      </c>
      <c r="DA46" s="622"/>
      <c r="DB46" s="622"/>
      <c r="DC46" s="623"/>
      <c r="DD46" s="624">
        <v>32374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20418</v>
      </c>
      <c r="CS47" s="637"/>
      <c r="CT47" s="637"/>
      <c r="CU47" s="637"/>
      <c r="CV47" s="637"/>
      <c r="CW47" s="637"/>
      <c r="CX47" s="637"/>
      <c r="CY47" s="638"/>
      <c r="CZ47" s="621">
        <v>0.4</v>
      </c>
      <c r="DA47" s="639"/>
      <c r="DB47" s="639"/>
      <c r="DC47" s="640"/>
      <c r="DD47" s="624">
        <v>12846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4701225</v>
      </c>
      <c r="CS49" s="603"/>
      <c r="CT49" s="603"/>
      <c r="CU49" s="603"/>
      <c r="CV49" s="603"/>
      <c r="CW49" s="603"/>
      <c r="CX49" s="603"/>
      <c r="CY49" s="604"/>
      <c r="CZ49" s="605">
        <v>100</v>
      </c>
      <c r="DA49" s="606"/>
      <c r="DB49" s="606"/>
      <c r="DC49" s="607"/>
      <c r="DD49" s="608">
        <v>3129218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4866</v>
      </c>
      <c r="R7" s="1131"/>
      <c r="S7" s="1131"/>
      <c r="T7" s="1131"/>
      <c r="U7" s="1131"/>
      <c r="V7" s="1131">
        <v>4684</v>
      </c>
      <c r="W7" s="1131"/>
      <c r="X7" s="1131"/>
      <c r="Y7" s="1131"/>
      <c r="Z7" s="1131"/>
      <c r="AA7" s="1131">
        <v>182</v>
      </c>
      <c r="AB7" s="1131"/>
      <c r="AC7" s="1131"/>
      <c r="AD7" s="1131"/>
      <c r="AE7" s="1132"/>
      <c r="AF7" s="1133">
        <v>95</v>
      </c>
      <c r="AG7" s="1134"/>
      <c r="AH7" s="1134"/>
      <c r="AI7" s="1134"/>
      <c r="AJ7" s="1135"/>
      <c r="AK7" s="1117">
        <v>60</v>
      </c>
      <c r="AL7" s="1118"/>
      <c r="AM7" s="1118"/>
      <c r="AN7" s="1118"/>
      <c r="AO7" s="1118"/>
      <c r="AP7" s="1118">
        <v>4695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-13</v>
      </c>
      <c r="CI7" s="1115"/>
      <c r="CJ7" s="1115"/>
      <c r="CK7" s="1115"/>
      <c r="CL7" s="1116"/>
      <c r="CM7" s="1114">
        <v>100</v>
      </c>
      <c r="CN7" s="1115"/>
      <c r="CO7" s="1115"/>
      <c r="CP7" s="1115"/>
      <c r="CQ7" s="1116"/>
      <c r="CR7" s="1114">
        <v>34</v>
      </c>
      <c r="CS7" s="1115"/>
      <c r="CT7" s="1115"/>
      <c r="CU7" s="1115"/>
      <c r="CV7" s="1116"/>
      <c r="CW7" s="1114" t="s">
        <v>539</v>
      </c>
      <c r="CX7" s="1115"/>
      <c r="CY7" s="1115"/>
      <c r="CZ7" s="1115"/>
      <c r="DA7" s="1116"/>
      <c r="DB7" s="1114" t="s">
        <v>540</v>
      </c>
      <c r="DC7" s="1115"/>
      <c r="DD7" s="1115"/>
      <c r="DE7" s="1115"/>
      <c r="DF7" s="1116"/>
      <c r="DG7" s="1114" t="s">
        <v>539</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14</v>
      </c>
      <c r="R8" s="1070"/>
      <c r="S8" s="1070"/>
      <c r="T8" s="1070"/>
      <c r="U8" s="1070"/>
      <c r="V8" s="1070">
        <v>13</v>
      </c>
      <c r="W8" s="1070"/>
      <c r="X8" s="1070"/>
      <c r="Y8" s="1070"/>
      <c r="Z8" s="1070"/>
      <c r="AA8" s="1070">
        <v>1</v>
      </c>
      <c r="AB8" s="1070"/>
      <c r="AC8" s="1070"/>
      <c r="AD8" s="1070"/>
      <c r="AE8" s="1071"/>
      <c r="AF8" s="1045">
        <v>1</v>
      </c>
      <c r="AG8" s="1046"/>
      <c r="AH8" s="1046"/>
      <c r="AI8" s="1046"/>
      <c r="AJ8" s="1047"/>
      <c r="AK8" s="1112" t="s">
        <v>526</v>
      </c>
      <c r="AL8" s="1113"/>
      <c r="AM8" s="1113"/>
      <c r="AN8" s="1113"/>
      <c r="AO8" s="1113"/>
      <c r="AP8" s="1113" t="s">
        <v>526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4</v>
      </c>
      <c r="R9" s="1070"/>
      <c r="S9" s="1070"/>
      <c r="T9" s="1070"/>
      <c r="U9" s="1070"/>
      <c r="V9" s="1070">
        <v>4</v>
      </c>
      <c r="W9" s="1070"/>
      <c r="X9" s="1070"/>
      <c r="Y9" s="1070"/>
      <c r="Z9" s="1070"/>
      <c r="AA9" s="1070" t="s">
        <v>526</v>
      </c>
      <c r="AB9" s="1070"/>
      <c r="AC9" s="1070"/>
      <c r="AD9" s="1070"/>
      <c r="AE9" s="1071"/>
      <c r="AF9" s="1045" t="s">
        <v>109</v>
      </c>
      <c r="AG9" s="1046"/>
      <c r="AH9" s="1046"/>
      <c r="AI9" s="1046"/>
      <c r="AJ9" s="1047"/>
      <c r="AK9" s="1112">
        <v>4</v>
      </c>
      <c r="AL9" s="1113"/>
      <c r="AM9" s="1113"/>
      <c r="AN9" s="1113"/>
      <c r="AO9" s="1113"/>
      <c r="AP9" s="1113" t="s">
        <v>526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4884</v>
      </c>
      <c r="R23" s="1095"/>
      <c r="S23" s="1095"/>
      <c r="T23" s="1095"/>
      <c r="U23" s="1095"/>
      <c r="V23" s="1095">
        <v>4701</v>
      </c>
      <c r="W23" s="1095"/>
      <c r="X23" s="1095"/>
      <c r="Y23" s="1095"/>
      <c r="Z23" s="1095"/>
      <c r="AA23" s="1095">
        <v>183</v>
      </c>
      <c r="AB23" s="1095"/>
      <c r="AC23" s="1095"/>
      <c r="AD23" s="1095"/>
      <c r="AE23" s="1096"/>
      <c r="AF23" s="1097">
        <v>96</v>
      </c>
      <c r="AG23" s="1095"/>
      <c r="AH23" s="1095"/>
      <c r="AI23" s="1095"/>
      <c r="AJ23" s="1098"/>
      <c r="AK23" s="1099"/>
      <c r="AL23" s="1100"/>
      <c r="AM23" s="1100"/>
      <c r="AN23" s="1100"/>
      <c r="AO23" s="1100"/>
      <c r="AP23" s="1095">
        <v>4695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1297</v>
      </c>
      <c r="R28" s="1080"/>
      <c r="S28" s="1080"/>
      <c r="T28" s="1080"/>
      <c r="U28" s="1080"/>
      <c r="V28" s="1080">
        <v>1290</v>
      </c>
      <c r="W28" s="1080"/>
      <c r="X28" s="1080"/>
      <c r="Y28" s="1080"/>
      <c r="Z28" s="1080"/>
      <c r="AA28" s="1080">
        <v>7</v>
      </c>
      <c r="AB28" s="1080"/>
      <c r="AC28" s="1080"/>
      <c r="AD28" s="1080"/>
      <c r="AE28" s="1081"/>
      <c r="AF28" s="1082">
        <v>7</v>
      </c>
      <c r="AG28" s="1080"/>
      <c r="AH28" s="1080"/>
      <c r="AI28" s="1080"/>
      <c r="AJ28" s="1083"/>
      <c r="AK28" s="1084">
        <v>79</v>
      </c>
      <c r="AL28" s="1072"/>
      <c r="AM28" s="1072"/>
      <c r="AN28" s="1072"/>
      <c r="AO28" s="1072"/>
      <c r="AP28" s="1072" t="s">
        <v>526</v>
      </c>
      <c r="AQ28" s="1072"/>
      <c r="AR28" s="1072"/>
      <c r="AS28" s="1072"/>
      <c r="AT28" s="1072"/>
      <c r="AU28" s="1072" t="s">
        <v>526</v>
      </c>
      <c r="AV28" s="1072"/>
      <c r="AW28" s="1072"/>
      <c r="AX28" s="1072"/>
      <c r="AY28" s="1072"/>
      <c r="AZ28" s="1073" t="s">
        <v>526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902</v>
      </c>
      <c r="R29" s="1070"/>
      <c r="S29" s="1070"/>
      <c r="T29" s="1070"/>
      <c r="U29" s="1070"/>
      <c r="V29" s="1070">
        <v>877</v>
      </c>
      <c r="W29" s="1070"/>
      <c r="X29" s="1070"/>
      <c r="Y29" s="1070"/>
      <c r="Z29" s="1070"/>
      <c r="AA29" s="1070">
        <v>25</v>
      </c>
      <c r="AB29" s="1070"/>
      <c r="AC29" s="1070"/>
      <c r="AD29" s="1070"/>
      <c r="AE29" s="1071"/>
      <c r="AF29" s="1045">
        <v>25</v>
      </c>
      <c r="AG29" s="1046"/>
      <c r="AH29" s="1046"/>
      <c r="AI29" s="1046"/>
      <c r="AJ29" s="1047"/>
      <c r="AK29" s="1006">
        <v>130</v>
      </c>
      <c r="AL29" s="997"/>
      <c r="AM29" s="997"/>
      <c r="AN29" s="997"/>
      <c r="AO29" s="997"/>
      <c r="AP29" s="997" t="s">
        <v>526</v>
      </c>
      <c r="AQ29" s="997"/>
      <c r="AR29" s="997"/>
      <c r="AS29" s="997"/>
      <c r="AT29" s="997"/>
      <c r="AU29" s="997" t="s">
        <v>526</v>
      </c>
      <c r="AV29" s="997"/>
      <c r="AW29" s="997"/>
      <c r="AX29" s="997"/>
      <c r="AY29" s="997"/>
      <c r="AZ29" s="1068" t="s">
        <v>526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93</v>
      </c>
      <c r="R30" s="1070"/>
      <c r="S30" s="1070"/>
      <c r="T30" s="1070"/>
      <c r="U30" s="1070"/>
      <c r="V30" s="1070">
        <v>89</v>
      </c>
      <c r="W30" s="1070"/>
      <c r="X30" s="1070"/>
      <c r="Y30" s="1070"/>
      <c r="Z30" s="1070"/>
      <c r="AA30" s="1070">
        <v>4</v>
      </c>
      <c r="AB30" s="1070"/>
      <c r="AC30" s="1070"/>
      <c r="AD30" s="1070"/>
      <c r="AE30" s="1071"/>
      <c r="AF30" s="1045">
        <v>4</v>
      </c>
      <c r="AG30" s="1046"/>
      <c r="AH30" s="1046"/>
      <c r="AI30" s="1046"/>
      <c r="AJ30" s="1047"/>
      <c r="AK30" s="1006">
        <v>35</v>
      </c>
      <c r="AL30" s="997"/>
      <c r="AM30" s="997"/>
      <c r="AN30" s="997"/>
      <c r="AO30" s="997"/>
      <c r="AP30" s="997" t="s">
        <v>527</v>
      </c>
      <c r="AQ30" s="997"/>
      <c r="AR30" s="997"/>
      <c r="AS30" s="997"/>
      <c r="AT30" s="997"/>
      <c r="AU30" s="997" t="s">
        <v>527</v>
      </c>
      <c r="AV30" s="997"/>
      <c r="AW30" s="997"/>
      <c r="AX30" s="997"/>
      <c r="AY30" s="997"/>
      <c r="AZ30" s="1068" t="s">
        <v>526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528</v>
      </c>
      <c r="C31" s="1064"/>
      <c r="D31" s="1064"/>
      <c r="E31" s="1064"/>
      <c r="F31" s="1064"/>
      <c r="G31" s="1064"/>
      <c r="H31" s="1064"/>
      <c r="I31" s="1064"/>
      <c r="J31" s="1064"/>
      <c r="K31" s="1064"/>
      <c r="L31" s="1064"/>
      <c r="M31" s="1064"/>
      <c r="N31" s="1064"/>
      <c r="O31" s="1064"/>
      <c r="P31" s="1065"/>
      <c r="Q31" s="1069">
        <v>187</v>
      </c>
      <c r="R31" s="1070"/>
      <c r="S31" s="1070"/>
      <c r="T31" s="1070"/>
      <c r="U31" s="1070"/>
      <c r="V31" s="1070">
        <v>178</v>
      </c>
      <c r="W31" s="1070"/>
      <c r="X31" s="1070"/>
      <c r="Y31" s="1070"/>
      <c r="Z31" s="1070"/>
      <c r="AA31" s="1070">
        <v>9</v>
      </c>
      <c r="AB31" s="1070"/>
      <c r="AC31" s="1070"/>
      <c r="AD31" s="1070"/>
      <c r="AE31" s="1071"/>
      <c r="AF31" s="1045">
        <v>9</v>
      </c>
      <c r="AG31" s="1046"/>
      <c r="AH31" s="1046"/>
      <c r="AI31" s="1046"/>
      <c r="AJ31" s="1047"/>
      <c r="AK31" s="1006">
        <v>34</v>
      </c>
      <c r="AL31" s="997"/>
      <c r="AM31" s="997"/>
      <c r="AN31" s="997"/>
      <c r="AO31" s="997"/>
      <c r="AP31" s="997">
        <v>670</v>
      </c>
      <c r="AQ31" s="997"/>
      <c r="AR31" s="997"/>
      <c r="AS31" s="997"/>
      <c r="AT31" s="997"/>
      <c r="AU31" s="997">
        <v>335</v>
      </c>
      <c r="AV31" s="997"/>
      <c r="AW31" s="997"/>
      <c r="AX31" s="997"/>
      <c r="AY31" s="997"/>
      <c r="AZ31" s="1068" t="s">
        <v>526</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44</v>
      </c>
      <c r="AG63" s="985"/>
      <c r="AH63" s="985"/>
      <c r="AI63" s="985"/>
      <c r="AJ63" s="1056"/>
      <c r="AK63" s="1057"/>
      <c r="AL63" s="989"/>
      <c r="AM63" s="989"/>
      <c r="AN63" s="989"/>
      <c r="AO63" s="989"/>
      <c r="AP63" s="985">
        <v>670</v>
      </c>
      <c r="AQ63" s="985"/>
      <c r="AR63" s="985"/>
      <c r="AS63" s="985"/>
      <c r="AT63" s="985"/>
      <c r="AU63" s="985">
        <v>335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529</v>
      </c>
      <c r="C68" s="1012"/>
      <c r="D68" s="1012"/>
      <c r="E68" s="1012"/>
      <c r="F68" s="1012"/>
      <c r="G68" s="1012"/>
      <c r="H68" s="1012"/>
      <c r="I68" s="1012"/>
      <c r="J68" s="1012"/>
      <c r="K68" s="1012"/>
      <c r="L68" s="1012"/>
      <c r="M68" s="1012"/>
      <c r="N68" s="1012"/>
      <c r="O68" s="1012"/>
      <c r="P68" s="1013"/>
      <c r="Q68" s="1014">
        <v>12246</v>
      </c>
      <c r="R68" s="1008"/>
      <c r="S68" s="1008"/>
      <c r="T68" s="1008"/>
      <c r="U68" s="1008"/>
      <c r="V68" s="1008">
        <v>10158</v>
      </c>
      <c r="W68" s="1008"/>
      <c r="X68" s="1008"/>
      <c r="Y68" s="1008"/>
      <c r="Z68" s="1008"/>
      <c r="AA68" s="1008">
        <v>2088</v>
      </c>
      <c r="AB68" s="1008"/>
      <c r="AC68" s="1008"/>
      <c r="AD68" s="1008"/>
      <c r="AE68" s="1008"/>
      <c r="AF68" s="1008">
        <v>2088</v>
      </c>
      <c r="AG68" s="1008"/>
      <c r="AH68" s="1008"/>
      <c r="AI68" s="1008"/>
      <c r="AJ68" s="1008"/>
      <c r="AK68" s="1008">
        <v>950</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530</v>
      </c>
      <c r="C69" s="1001"/>
      <c r="D69" s="1001"/>
      <c r="E69" s="1001"/>
      <c r="F69" s="1001"/>
      <c r="G69" s="1001"/>
      <c r="H69" s="1001"/>
      <c r="I69" s="1001"/>
      <c r="J69" s="1001"/>
      <c r="K69" s="1001"/>
      <c r="L69" s="1001"/>
      <c r="M69" s="1001"/>
      <c r="N69" s="1001"/>
      <c r="O69" s="1001"/>
      <c r="P69" s="1002"/>
      <c r="Q69" s="1003">
        <v>3852</v>
      </c>
      <c r="R69" s="997"/>
      <c r="S69" s="997"/>
      <c r="T69" s="997"/>
      <c r="U69" s="997"/>
      <c r="V69" s="997">
        <v>3759</v>
      </c>
      <c r="W69" s="997"/>
      <c r="X69" s="997"/>
      <c r="Y69" s="997"/>
      <c r="Z69" s="997"/>
      <c r="AA69" s="997">
        <v>93</v>
      </c>
      <c r="AB69" s="997"/>
      <c r="AC69" s="997"/>
      <c r="AD69" s="997"/>
      <c r="AE69" s="997"/>
      <c r="AF69" s="997">
        <v>49</v>
      </c>
      <c r="AG69" s="997"/>
      <c r="AH69" s="997"/>
      <c r="AI69" s="997"/>
      <c r="AJ69" s="997"/>
      <c r="AK69" s="997">
        <v>249</v>
      </c>
      <c r="AL69" s="997"/>
      <c r="AM69" s="997"/>
      <c r="AN69" s="997"/>
      <c r="AO69" s="997"/>
      <c r="AP69" s="997">
        <v>2955</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531</v>
      </c>
      <c r="C70" s="1001"/>
      <c r="D70" s="1001"/>
      <c r="E70" s="1001"/>
      <c r="F70" s="1001"/>
      <c r="G70" s="1001"/>
      <c r="H70" s="1001"/>
      <c r="I70" s="1001"/>
      <c r="J70" s="1001"/>
      <c r="K70" s="1001"/>
      <c r="L70" s="1001"/>
      <c r="M70" s="1001"/>
      <c r="N70" s="1001"/>
      <c r="O70" s="1001"/>
      <c r="P70" s="1002"/>
      <c r="Q70" s="1003">
        <v>141</v>
      </c>
      <c r="R70" s="997"/>
      <c r="S70" s="997"/>
      <c r="T70" s="997"/>
      <c r="U70" s="997"/>
      <c r="V70" s="997">
        <v>134</v>
      </c>
      <c r="W70" s="997"/>
      <c r="X70" s="997"/>
      <c r="Y70" s="997"/>
      <c r="Z70" s="997"/>
      <c r="AA70" s="997">
        <v>7</v>
      </c>
      <c r="AB70" s="997"/>
      <c r="AC70" s="997"/>
      <c r="AD70" s="997"/>
      <c r="AE70" s="997"/>
      <c r="AF70" s="997">
        <v>7</v>
      </c>
      <c r="AG70" s="997"/>
      <c r="AH70" s="997"/>
      <c r="AI70" s="997"/>
      <c r="AJ70" s="997"/>
      <c r="AK70" s="997" t="s">
        <v>537</v>
      </c>
      <c r="AL70" s="997"/>
      <c r="AM70" s="997"/>
      <c r="AN70" s="997"/>
      <c r="AO70" s="997"/>
      <c r="AP70" s="997">
        <v>39</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532</v>
      </c>
      <c r="C71" s="1001"/>
      <c r="D71" s="1001"/>
      <c r="E71" s="1001"/>
      <c r="F71" s="1001"/>
      <c r="G71" s="1001"/>
      <c r="H71" s="1001"/>
      <c r="I71" s="1001"/>
      <c r="J71" s="1001"/>
      <c r="K71" s="1001"/>
      <c r="L71" s="1001"/>
      <c r="M71" s="1001"/>
      <c r="N71" s="1001"/>
      <c r="O71" s="1001"/>
      <c r="P71" s="1002"/>
      <c r="Q71" s="1003">
        <v>273</v>
      </c>
      <c r="R71" s="997"/>
      <c r="S71" s="997"/>
      <c r="T71" s="997"/>
      <c r="U71" s="997"/>
      <c r="V71" s="997">
        <v>255</v>
      </c>
      <c r="W71" s="997"/>
      <c r="X71" s="997"/>
      <c r="Y71" s="997"/>
      <c r="Z71" s="997"/>
      <c r="AA71" s="997">
        <v>18</v>
      </c>
      <c r="AB71" s="997"/>
      <c r="AC71" s="997"/>
      <c r="AD71" s="997"/>
      <c r="AE71" s="997"/>
      <c r="AF71" s="997">
        <v>0</v>
      </c>
      <c r="AG71" s="997"/>
      <c r="AH71" s="997"/>
      <c r="AI71" s="997"/>
      <c r="AJ71" s="997"/>
      <c r="AK71" s="997">
        <v>248</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533</v>
      </c>
      <c r="C72" s="1001"/>
      <c r="D72" s="1001"/>
      <c r="E72" s="1001"/>
      <c r="F72" s="1001"/>
      <c r="G72" s="1001"/>
      <c r="H72" s="1001"/>
      <c r="I72" s="1001"/>
      <c r="J72" s="1001"/>
      <c r="K72" s="1001"/>
      <c r="L72" s="1001"/>
      <c r="M72" s="1001"/>
      <c r="N72" s="1001"/>
      <c r="O72" s="1001"/>
      <c r="P72" s="1002"/>
      <c r="Q72" s="1003">
        <v>0</v>
      </c>
      <c r="R72" s="997"/>
      <c r="S72" s="997"/>
      <c r="T72" s="997"/>
      <c r="U72" s="997"/>
      <c r="V72" s="997">
        <v>0</v>
      </c>
      <c r="W72" s="997"/>
      <c r="X72" s="997"/>
      <c r="Y72" s="997"/>
      <c r="Z72" s="997"/>
      <c r="AA72" s="997">
        <v>0</v>
      </c>
      <c r="AB72" s="997"/>
      <c r="AC72" s="997"/>
      <c r="AD72" s="997"/>
      <c r="AE72" s="997"/>
      <c r="AF72" s="997">
        <v>0</v>
      </c>
      <c r="AG72" s="997"/>
      <c r="AH72" s="997"/>
      <c r="AI72" s="997"/>
      <c r="AJ72" s="997"/>
      <c r="AK72" s="997" t="s">
        <v>536</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534</v>
      </c>
      <c r="C73" s="1001"/>
      <c r="D73" s="1001"/>
      <c r="E73" s="1001"/>
      <c r="F73" s="1001"/>
      <c r="G73" s="1001"/>
      <c r="H73" s="1001"/>
      <c r="I73" s="1001"/>
      <c r="J73" s="1001"/>
      <c r="K73" s="1001"/>
      <c r="L73" s="1001"/>
      <c r="M73" s="1001"/>
      <c r="N73" s="1001"/>
      <c r="O73" s="1001"/>
      <c r="P73" s="1002"/>
      <c r="Q73" s="1003">
        <v>284</v>
      </c>
      <c r="R73" s="997"/>
      <c r="S73" s="997"/>
      <c r="T73" s="997"/>
      <c r="U73" s="997"/>
      <c r="V73" s="997">
        <v>249</v>
      </c>
      <c r="W73" s="997"/>
      <c r="X73" s="997"/>
      <c r="Y73" s="997"/>
      <c r="Z73" s="997"/>
      <c r="AA73" s="997">
        <v>34</v>
      </c>
      <c r="AB73" s="997"/>
      <c r="AC73" s="997"/>
      <c r="AD73" s="997"/>
      <c r="AE73" s="997"/>
      <c r="AF73" s="997">
        <v>34</v>
      </c>
      <c r="AG73" s="997"/>
      <c r="AH73" s="997"/>
      <c r="AI73" s="997"/>
      <c r="AJ73" s="997"/>
      <c r="AK73" s="997" t="s">
        <v>536</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535</v>
      </c>
      <c r="C74" s="1001"/>
      <c r="D74" s="1001"/>
      <c r="E74" s="1001"/>
      <c r="F74" s="1001"/>
      <c r="G74" s="1001"/>
      <c r="H74" s="1001"/>
      <c r="I74" s="1001"/>
      <c r="J74" s="1001"/>
      <c r="K74" s="1001"/>
      <c r="L74" s="1001"/>
      <c r="M74" s="1001"/>
      <c r="N74" s="1001"/>
      <c r="O74" s="1001"/>
      <c r="P74" s="1002"/>
      <c r="Q74" s="1003">
        <v>286558</v>
      </c>
      <c r="R74" s="997"/>
      <c r="S74" s="997"/>
      <c r="T74" s="997"/>
      <c r="U74" s="997"/>
      <c r="V74" s="997">
        <v>273159</v>
      </c>
      <c r="W74" s="997"/>
      <c r="X74" s="997"/>
      <c r="Y74" s="997"/>
      <c r="Z74" s="997"/>
      <c r="AA74" s="997">
        <v>13399</v>
      </c>
      <c r="AB74" s="997"/>
      <c r="AC74" s="997"/>
      <c r="AD74" s="997"/>
      <c r="AE74" s="997"/>
      <c r="AF74" s="997">
        <v>13399</v>
      </c>
      <c r="AG74" s="997"/>
      <c r="AH74" s="997"/>
      <c r="AI74" s="997"/>
      <c r="AJ74" s="997"/>
      <c r="AK74" s="997">
        <v>294</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596417</v>
      </c>
      <c r="AB110" s="903"/>
      <c r="AC110" s="903"/>
      <c r="AD110" s="903"/>
      <c r="AE110" s="904"/>
      <c r="AF110" s="905">
        <v>557534</v>
      </c>
      <c r="AG110" s="903"/>
      <c r="AH110" s="903"/>
      <c r="AI110" s="903"/>
      <c r="AJ110" s="904"/>
      <c r="AK110" s="905">
        <v>538136</v>
      </c>
      <c r="AL110" s="903"/>
      <c r="AM110" s="903"/>
      <c r="AN110" s="903"/>
      <c r="AO110" s="904"/>
      <c r="AP110" s="906">
        <v>21.8</v>
      </c>
      <c r="AQ110" s="907"/>
      <c r="AR110" s="907"/>
      <c r="AS110" s="907"/>
      <c r="AT110" s="908"/>
      <c r="AU110" s="950" t="s">
        <v>58</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4473746</v>
      </c>
      <c r="BR110" s="830"/>
      <c r="BS110" s="830"/>
      <c r="BT110" s="830"/>
      <c r="BU110" s="830"/>
      <c r="BV110" s="830">
        <v>4886194</v>
      </c>
      <c r="BW110" s="830"/>
      <c r="BX110" s="830"/>
      <c r="BY110" s="830"/>
      <c r="BZ110" s="830"/>
      <c r="CA110" s="830">
        <v>4695317</v>
      </c>
      <c r="CB110" s="830"/>
      <c r="CC110" s="830"/>
      <c r="CD110" s="830"/>
      <c r="CE110" s="830"/>
      <c r="CF110" s="891">
        <v>190.6</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1214</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367059</v>
      </c>
      <c r="BR112" s="801"/>
      <c r="BS112" s="801"/>
      <c r="BT112" s="801"/>
      <c r="BU112" s="801"/>
      <c r="BV112" s="801">
        <v>350343</v>
      </c>
      <c r="BW112" s="801"/>
      <c r="BX112" s="801"/>
      <c r="BY112" s="801"/>
      <c r="BZ112" s="801"/>
      <c r="CA112" s="801">
        <v>334876</v>
      </c>
      <c r="CB112" s="801"/>
      <c r="CC112" s="801"/>
      <c r="CD112" s="801"/>
      <c r="CE112" s="801"/>
      <c r="CF112" s="878">
        <v>13.6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33893</v>
      </c>
      <c r="AB113" s="939"/>
      <c r="AC113" s="939"/>
      <c r="AD113" s="939"/>
      <c r="AE113" s="940"/>
      <c r="AF113" s="941">
        <v>32966</v>
      </c>
      <c r="AG113" s="939"/>
      <c r="AH113" s="939"/>
      <c r="AI113" s="939"/>
      <c r="AJ113" s="940"/>
      <c r="AK113" s="941">
        <v>34069</v>
      </c>
      <c r="AL113" s="939"/>
      <c r="AM113" s="939"/>
      <c r="AN113" s="939"/>
      <c r="AO113" s="940"/>
      <c r="AP113" s="942">
        <v>1.4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258829</v>
      </c>
      <c r="BR113" s="801"/>
      <c r="BS113" s="801"/>
      <c r="BT113" s="801"/>
      <c r="BU113" s="801"/>
      <c r="BV113" s="801">
        <v>299451</v>
      </c>
      <c r="BW113" s="801"/>
      <c r="BX113" s="801"/>
      <c r="BY113" s="801"/>
      <c r="BZ113" s="801"/>
      <c r="CA113" s="801">
        <v>252817</v>
      </c>
      <c r="CB113" s="801"/>
      <c r="CC113" s="801"/>
      <c r="CD113" s="801"/>
      <c r="CE113" s="801"/>
      <c r="CF113" s="878">
        <v>10.3</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1214</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47642</v>
      </c>
      <c r="AB114" s="814"/>
      <c r="AC114" s="814"/>
      <c r="AD114" s="814"/>
      <c r="AE114" s="815"/>
      <c r="AF114" s="816">
        <v>47099</v>
      </c>
      <c r="AG114" s="814"/>
      <c r="AH114" s="814"/>
      <c r="AI114" s="814"/>
      <c r="AJ114" s="815"/>
      <c r="AK114" s="816">
        <v>48711</v>
      </c>
      <c r="AL114" s="814"/>
      <c r="AM114" s="814"/>
      <c r="AN114" s="814"/>
      <c r="AO114" s="815"/>
      <c r="AP114" s="784">
        <v>2</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718634</v>
      </c>
      <c r="BR114" s="801"/>
      <c r="BS114" s="801"/>
      <c r="BT114" s="801"/>
      <c r="BU114" s="801"/>
      <c r="BV114" s="801">
        <v>705645</v>
      </c>
      <c r="BW114" s="801"/>
      <c r="BX114" s="801"/>
      <c r="BY114" s="801"/>
      <c r="BZ114" s="801"/>
      <c r="CA114" s="801">
        <v>611934</v>
      </c>
      <c r="CB114" s="801"/>
      <c r="CC114" s="801"/>
      <c r="CD114" s="801"/>
      <c r="CE114" s="801"/>
      <c r="CF114" s="878">
        <v>24.8</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1317</v>
      </c>
      <c r="AB115" s="939"/>
      <c r="AC115" s="939"/>
      <c r="AD115" s="939"/>
      <c r="AE115" s="940"/>
      <c r="AF115" s="941">
        <v>1264</v>
      </c>
      <c r="AG115" s="939"/>
      <c r="AH115" s="939"/>
      <c r="AI115" s="939"/>
      <c r="AJ115" s="940"/>
      <c r="AK115" s="941">
        <v>40</v>
      </c>
      <c r="AL115" s="939"/>
      <c r="AM115" s="939"/>
      <c r="AN115" s="939"/>
      <c r="AO115" s="940"/>
      <c r="AP115" s="942">
        <v>0</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v>59</v>
      </c>
      <c r="AG116" s="814"/>
      <c r="AH116" s="814"/>
      <c r="AI116" s="814"/>
      <c r="AJ116" s="815"/>
      <c r="AK116" s="816">
        <v>20</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679269</v>
      </c>
      <c r="AB117" s="925"/>
      <c r="AC117" s="925"/>
      <c r="AD117" s="925"/>
      <c r="AE117" s="926"/>
      <c r="AF117" s="928">
        <v>638922</v>
      </c>
      <c r="AG117" s="925"/>
      <c r="AH117" s="925"/>
      <c r="AI117" s="925"/>
      <c r="AJ117" s="926"/>
      <c r="AK117" s="928">
        <v>620976</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5819482</v>
      </c>
      <c r="BR118" s="888"/>
      <c r="BS118" s="888"/>
      <c r="BT118" s="888"/>
      <c r="BU118" s="888"/>
      <c r="BV118" s="888">
        <v>6241633</v>
      </c>
      <c r="BW118" s="888"/>
      <c r="BX118" s="888"/>
      <c r="BY118" s="888"/>
      <c r="BZ118" s="888"/>
      <c r="CA118" s="888">
        <v>5894944</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2572547</v>
      </c>
      <c r="BR119" s="830"/>
      <c r="BS119" s="830"/>
      <c r="BT119" s="830"/>
      <c r="BU119" s="830"/>
      <c r="BV119" s="830">
        <v>2474172</v>
      </c>
      <c r="BW119" s="830"/>
      <c r="BX119" s="830"/>
      <c r="BY119" s="830"/>
      <c r="BZ119" s="830"/>
      <c r="CA119" s="830">
        <v>3319250</v>
      </c>
      <c r="CB119" s="830"/>
      <c r="CC119" s="830"/>
      <c r="CD119" s="830"/>
      <c r="CE119" s="830"/>
      <c r="CF119" s="891">
        <v>134.69999999999999</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182595</v>
      </c>
      <c r="BR120" s="801"/>
      <c r="BS120" s="801"/>
      <c r="BT120" s="801"/>
      <c r="BU120" s="801"/>
      <c r="BV120" s="801">
        <v>217662</v>
      </c>
      <c r="BW120" s="801"/>
      <c r="BX120" s="801"/>
      <c r="BY120" s="801"/>
      <c r="BZ120" s="801"/>
      <c r="CA120" s="801">
        <v>154967</v>
      </c>
      <c r="CB120" s="801"/>
      <c r="CC120" s="801"/>
      <c r="CD120" s="801"/>
      <c r="CE120" s="801"/>
      <c r="CF120" s="878">
        <v>6.3</v>
      </c>
      <c r="CG120" s="879"/>
      <c r="CH120" s="879"/>
      <c r="CI120" s="879"/>
      <c r="CJ120" s="879"/>
      <c r="CK120" s="880" t="s">
        <v>432</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367059</v>
      </c>
      <c r="DH120" s="830"/>
      <c r="DI120" s="830"/>
      <c r="DJ120" s="830"/>
      <c r="DK120" s="830"/>
      <c r="DL120" s="830">
        <v>350343</v>
      </c>
      <c r="DM120" s="830"/>
      <c r="DN120" s="830"/>
      <c r="DO120" s="830"/>
      <c r="DP120" s="830"/>
      <c r="DQ120" s="830">
        <v>334876</v>
      </c>
      <c r="DR120" s="830"/>
      <c r="DS120" s="830"/>
      <c r="DT120" s="830"/>
      <c r="DU120" s="830"/>
      <c r="DV120" s="831">
        <v>13.6</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3670475</v>
      </c>
      <c r="BR121" s="888"/>
      <c r="BS121" s="888"/>
      <c r="BT121" s="888"/>
      <c r="BU121" s="888"/>
      <c r="BV121" s="888">
        <v>3729574</v>
      </c>
      <c r="BW121" s="888"/>
      <c r="BX121" s="888"/>
      <c r="BY121" s="888"/>
      <c r="BZ121" s="888"/>
      <c r="CA121" s="888">
        <v>3848750</v>
      </c>
      <c r="CB121" s="888"/>
      <c r="CC121" s="888"/>
      <c r="CD121" s="888"/>
      <c r="CE121" s="888"/>
      <c r="CF121" s="889">
        <v>156.19999999999999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6425617</v>
      </c>
      <c r="BR122" s="870"/>
      <c r="BS122" s="870"/>
      <c r="BT122" s="870"/>
      <c r="BU122" s="870"/>
      <c r="BV122" s="870">
        <v>6421408</v>
      </c>
      <c r="BW122" s="870"/>
      <c r="BX122" s="870"/>
      <c r="BY122" s="870"/>
      <c r="BZ122" s="870"/>
      <c r="CA122" s="870">
        <v>7322967</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1214</v>
      </c>
      <c r="AB126" s="814"/>
      <c r="AC126" s="814"/>
      <c r="AD126" s="814"/>
      <c r="AE126" s="815"/>
      <c r="AF126" s="816">
        <v>1214</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103</v>
      </c>
      <c r="AB127" s="814"/>
      <c r="AC127" s="814"/>
      <c r="AD127" s="814"/>
      <c r="AE127" s="815"/>
      <c r="AF127" s="816">
        <v>50</v>
      </c>
      <c r="AG127" s="814"/>
      <c r="AH127" s="814"/>
      <c r="AI127" s="814"/>
      <c r="AJ127" s="815"/>
      <c r="AK127" s="816">
        <v>40</v>
      </c>
      <c r="AL127" s="814"/>
      <c r="AM127" s="814"/>
      <c r="AN127" s="814"/>
      <c r="AO127" s="815"/>
      <c r="AP127" s="784">
        <v>0</v>
      </c>
      <c r="AQ127" s="785"/>
      <c r="AR127" s="785"/>
      <c r="AS127" s="785"/>
      <c r="AT127" s="786"/>
      <c r="AU127" s="233"/>
      <c r="AV127" s="233"/>
      <c r="AW127" s="233"/>
      <c r="AX127" s="787" t="s">
        <v>446</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35194</v>
      </c>
      <c r="AB128" s="754"/>
      <c r="AC128" s="754"/>
      <c r="AD128" s="754"/>
      <c r="AE128" s="755"/>
      <c r="AF128" s="756">
        <v>37148</v>
      </c>
      <c r="AG128" s="754"/>
      <c r="AH128" s="754"/>
      <c r="AI128" s="754"/>
      <c r="AJ128" s="755"/>
      <c r="AK128" s="756">
        <v>28739</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451</v>
      </c>
      <c r="X129" s="811"/>
      <c r="Y129" s="811"/>
      <c r="Z129" s="812"/>
      <c r="AA129" s="813">
        <v>2845519</v>
      </c>
      <c r="AB129" s="814"/>
      <c r="AC129" s="814"/>
      <c r="AD129" s="814"/>
      <c r="AE129" s="815"/>
      <c r="AF129" s="816">
        <v>2777126</v>
      </c>
      <c r="AG129" s="814"/>
      <c r="AH129" s="814"/>
      <c r="AI129" s="814"/>
      <c r="AJ129" s="815"/>
      <c r="AK129" s="816">
        <v>2887746</v>
      </c>
      <c r="AL129" s="814"/>
      <c r="AM129" s="814"/>
      <c r="AN129" s="814"/>
      <c r="AO129" s="815"/>
      <c r="AP129" s="817"/>
      <c r="AQ129" s="818"/>
      <c r="AR129" s="818"/>
      <c r="AS129" s="818"/>
      <c r="AT129" s="819"/>
      <c r="AU129" s="235"/>
      <c r="AV129" s="235"/>
      <c r="AW129" s="235"/>
      <c r="AX129" s="802" t="s">
        <v>452</v>
      </c>
      <c r="AY129" s="798"/>
      <c r="AZ129" s="798"/>
      <c r="BA129" s="798"/>
      <c r="BB129" s="798"/>
      <c r="BC129" s="798"/>
      <c r="BD129" s="798"/>
      <c r="BE129" s="799"/>
      <c r="BF129" s="803">
        <v>7.5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454</v>
      </c>
      <c r="X130" s="811"/>
      <c r="Y130" s="811"/>
      <c r="Z130" s="812"/>
      <c r="AA130" s="813">
        <v>443309</v>
      </c>
      <c r="AB130" s="814"/>
      <c r="AC130" s="814"/>
      <c r="AD130" s="814"/>
      <c r="AE130" s="815"/>
      <c r="AF130" s="816">
        <v>424256</v>
      </c>
      <c r="AG130" s="814"/>
      <c r="AH130" s="814"/>
      <c r="AI130" s="814"/>
      <c r="AJ130" s="815"/>
      <c r="AK130" s="816">
        <v>424182</v>
      </c>
      <c r="AL130" s="814"/>
      <c r="AM130" s="814"/>
      <c r="AN130" s="814"/>
      <c r="AO130" s="815"/>
      <c r="AP130" s="817"/>
      <c r="AQ130" s="818"/>
      <c r="AR130" s="818"/>
      <c r="AS130" s="818"/>
      <c r="AT130" s="819"/>
      <c r="AU130" s="235"/>
      <c r="AV130" s="235"/>
      <c r="AW130" s="235"/>
      <c r="AX130" s="781" t="s">
        <v>455</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2402210</v>
      </c>
      <c r="AB131" s="747"/>
      <c r="AC131" s="747"/>
      <c r="AD131" s="747"/>
      <c r="AE131" s="748"/>
      <c r="AF131" s="749">
        <v>2352870</v>
      </c>
      <c r="AG131" s="747"/>
      <c r="AH131" s="747"/>
      <c r="AI131" s="747"/>
      <c r="AJ131" s="748"/>
      <c r="AK131" s="749">
        <v>2463564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8.3575540860000004</v>
      </c>
      <c r="AB132" s="770"/>
      <c r="AC132" s="770"/>
      <c r="AD132" s="770"/>
      <c r="AE132" s="771"/>
      <c r="AF132" s="772">
        <v>7.5447432279999997</v>
      </c>
      <c r="AG132" s="770"/>
      <c r="AH132" s="770"/>
      <c r="AI132" s="770"/>
      <c r="AJ132" s="771"/>
      <c r="AK132" s="772">
        <v>6.8216210339999996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9.9</v>
      </c>
      <c r="AB133" s="779"/>
      <c r="AC133" s="779"/>
      <c r="AD133" s="779"/>
      <c r="AE133" s="780"/>
      <c r="AF133" s="778">
        <v>8.6999999999999993</v>
      </c>
      <c r="AG133" s="779"/>
      <c r="AH133" s="779"/>
      <c r="AI133" s="779"/>
      <c r="AJ133" s="780"/>
      <c r="AK133" s="778">
        <v>7.5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49" t="s">
        <v>462</v>
      </c>
      <c r="L7" s="254"/>
      <c r="M7" s="255" t="s">
        <v>463</v>
      </c>
      <c r="N7" s="256"/>
    </row>
    <row r="8" spans="1:16" x14ac:dyDescent="0.15">
      <c r="A8" s="248"/>
      <c r="B8" s="244"/>
      <c r="C8" s="244"/>
      <c r="D8" s="244"/>
      <c r="E8" s="244"/>
      <c r="F8" s="244"/>
      <c r="G8" s="257"/>
      <c r="H8" s="258"/>
      <c r="I8" s="258"/>
      <c r="J8" s="259"/>
      <c r="K8" s="1150"/>
      <c r="L8" s="260" t="s">
        <v>464</v>
      </c>
      <c r="M8" s="261" t="s">
        <v>465</v>
      </c>
      <c r="N8" s="262" t="s">
        <v>466</v>
      </c>
    </row>
    <row r="9" spans="1:16" x14ac:dyDescent="0.15">
      <c r="A9" s="248"/>
      <c r="B9" s="244"/>
      <c r="C9" s="244"/>
      <c r="D9" s="244"/>
      <c r="E9" s="244"/>
      <c r="F9" s="244"/>
      <c r="G9" s="1163" t="s">
        <v>467</v>
      </c>
      <c r="H9" s="1164"/>
      <c r="I9" s="1164"/>
      <c r="J9" s="1165"/>
      <c r="K9" s="263">
        <v>836716</v>
      </c>
      <c r="L9" s="264">
        <v>123337</v>
      </c>
      <c r="M9" s="265">
        <v>133600</v>
      </c>
      <c r="N9" s="266">
        <v>-7.7</v>
      </c>
    </row>
    <row r="10" spans="1:16" x14ac:dyDescent="0.15">
      <c r="A10" s="248"/>
      <c r="B10" s="244"/>
      <c r="C10" s="244"/>
      <c r="D10" s="244"/>
      <c r="E10" s="244"/>
      <c r="F10" s="244"/>
      <c r="G10" s="1163" t="s">
        <v>468</v>
      </c>
      <c r="H10" s="1164"/>
      <c r="I10" s="1164"/>
      <c r="J10" s="1165"/>
      <c r="K10" s="267">
        <v>19483</v>
      </c>
      <c r="L10" s="268">
        <v>2872</v>
      </c>
      <c r="M10" s="269">
        <v>14806</v>
      </c>
      <c r="N10" s="270">
        <v>-80.599999999999994</v>
      </c>
    </row>
    <row r="11" spans="1:16" ht="13.5" customHeight="1" x14ac:dyDescent="0.15">
      <c r="A11" s="248"/>
      <c r="B11" s="244"/>
      <c r="C11" s="244"/>
      <c r="D11" s="244"/>
      <c r="E11" s="244"/>
      <c r="F11" s="244"/>
      <c r="G11" s="1163" t="s">
        <v>469</v>
      </c>
      <c r="H11" s="1164"/>
      <c r="I11" s="1164"/>
      <c r="J11" s="1165"/>
      <c r="K11" s="267">
        <v>131537</v>
      </c>
      <c r="L11" s="268">
        <v>19389</v>
      </c>
      <c r="M11" s="269">
        <v>22006</v>
      </c>
      <c r="N11" s="270">
        <v>-11.9</v>
      </c>
    </row>
    <row r="12" spans="1:16" ht="13.5" customHeight="1" x14ac:dyDescent="0.15">
      <c r="A12" s="248"/>
      <c r="B12" s="244"/>
      <c r="C12" s="244"/>
      <c r="D12" s="244"/>
      <c r="E12" s="244"/>
      <c r="F12" s="244"/>
      <c r="G12" s="1163" t="s">
        <v>470</v>
      </c>
      <c r="H12" s="1164"/>
      <c r="I12" s="1164"/>
      <c r="J12" s="1165"/>
      <c r="K12" s="267" t="s">
        <v>471</v>
      </c>
      <c r="L12" s="268" t="s">
        <v>471</v>
      </c>
      <c r="M12" s="269">
        <v>3064</v>
      </c>
      <c r="N12" s="270" t="s">
        <v>471</v>
      </c>
    </row>
    <row r="13" spans="1:16" ht="13.5" customHeight="1" x14ac:dyDescent="0.15">
      <c r="A13" s="248"/>
      <c r="B13" s="244"/>
      <c r="C13" s="244"/>
      <c r="D13" s="244"/>
      <c r="E13" s="244"/>
      <c r="F13" s="244"/>
      <c r="G13" s="1163" t="s">
        <v>472</v>
      </c>
      <c r="H13" s="1164"/>
      <c r="I13" s="1164"/>
      <c r="J13" s="1165"/>
      <c r="K13" s="267" t="s">
        <v>471</v>
      </c>
      <c r="L13" s="268" t="s">
        <v>471</v>
      </c>
      <c r="M13" s="269" t="s">
        <v>471</v>
      </c>
      <c r="N13" s="270" t="s">
        <v>471</v>
      </c>
    </row>
    <row r="14" spans="1:16" ht="13.5" customHeight="1" x14ac:dyDescent="0.15">
      <c r="A14" s="248"/>
      <c r="B14" s="244"/>
      <c r="C14" s="244"/>
      <c r="D14" s="244"/>
      <c r="E14" s="244"/>
      <c r="F14" s="244"/>
      <c r="G14" s="1163" t="s">
        <v>473</v>
      </c>
      <c r="H14" s="1164"/>
      <c r="I14" s="1164"/>
      <c r="J14" s="1165"/>
      <c r="K14" s="267">
        <v>33565</v>
      </c>
      <c r="L14" s="268">
        <v>4948</v>
      </c>
      <c r="M14" s="269">
        <v>5782</v>
      </c>
      <c r="N14" s="270">
        <v>-14.4</v>
      </c>
    </row>
    <row r="15" spans="1:16" ht="13.5" customHeight="1" x14ac:dyDescent="0.15">
      <c r="A15" s="248"/>
      <c r="B15" s="244"/>
      <c r="C15" s="244"/>
      <c r="D15" s="244"/>
      <c r="E15" s="244"/>
      <c r="F15" s="244"/>
      <c r="G15" s="1163" t="s">
        <v>474</v>
      </c>
      <c r="H15" s="1164"/>
      <c r="I15" s="1164"/>
      <c r="J15" s="1165"/>
      <c r="K15" s="267" t="s">
        <v>471</v>
      </c>
      <c r="L15" s="268" t="s">
        <v>471</v>
      </c>
      <c r="M15" s="269">
        <v>3053</v>
      </c>
      <c r="N15" s="270" t="s">
        <v>471</v>
      </c>
    </row>
    <row r="16" spans="1:16" x14ac:dyDescent="0.15">
      <c r="A16" s="248"/>
      <c r="B16" s="244"/>
      <c r="C16" s="244"/>
      <c r="D16" s="244"/>
      <c r="E16" s="244"/>
      <c r="F16" s="244"/>
      <c r="G16" s="1166" t="s">
        <v>475</v>
      </c>
      <c r="H16" s="1167"/>
      <c r="I16" s="1167"/>
      <c r="J16" s="1168"/>
      <c r="K16" s="268">
        <v>-72388</v>
      </c>
      <c r="L16" s="268">
        <v>-10670</v>
      </c>
      <c r="M16" s="269">
        <v>-14525</v>
      </c>
      <c r="N16" s="270">
        <v>-26.5</v>
      </c>
    </row>
    <row r="17" spans="1:16" x14ac:dyDescent="0.15">
      <c r="A17" s="248"/>
      <c r="B17" s="244"/>
      <c r="C17" s="244"/>
      <c r="D17" s="244"/>
      <c r="E17" s="244"/>
      <c r="F17" s="244"/>
      <c r="G17" s="1166" t="s">
        <v>167</v>
      </c>
      <c r="H17" s="1167"/>
      <c r="I17" s="1167"/>
      <c r="J17" s="1168"/>
      <c r="K17" s="268">
        <v>948913</v>
      </c>
      <c r="L17" s="268">
        <v>139875</v>
      </c>
      <c r="M17" s="269">
        <v>167785</v>
      </c>
      <c r="N17" s="270">
        <v>-16.600000000000001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60" t="s">
        <v>480</v>
      </c>
      <c r="H21" s="1161"/>
      <c r="I21" s="1161"/>
      <c r="J21" s="1162"/>
      <c r="K21" s="280">
        <v>12.23</v>
      </c>
      <c r="L21" s="281">
        <v>15.11</v>
      </c>
      <c r="M21" s="282">
        <v>-2.88</v>
      </c>
      <c r="N21" s="249"/>
      <c r="O21" s="283"/>
      <c r="P21" s="279"/>
    </row>
    <row r="22" spans="1:16" s="284" customFormat="1" x14ac:dyDescent="0.15">
      <c r="A22" s="279"/>
      <c r="B22" s="249"/>
      <c r="C22" s="249"/>
      <c r="D22" s="249"/>
      <c r="E22" s="249"/>
      <c r="F22" s="249"/>
      <c r="G22" s="1160" t="s">
        <v>481</v>
      </c>
      <c r="H22" s="1161"/>
      <c r="I22" s="1161"/>
      <c r="J22" s="1162"/>
      <c r="K22" s="285">
        <v>96.7</v>
      </c>
      <c r="L22" s="286">
        <v>96.1</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9" t="s">
        <v>462</v>
      </c>
      <c r="L30" s="254"/>
      <c r="M30" s="255" t="s">
        <v>463</v>
      </c>
      <c r="N30" s="256"/>
    </row>
    <row r="31" spans="1:16" x14ac:dyDescent="0.15">
      <c r="A31" s="248"/>
      <c r="B31" s="244"/>
      <c r="C31" s="244"/>
      <c r="D31" s="244"/>
      <c r="E31" s="244"/>
      <c r="F31" s="244"/>
      <c r="G31" s="257"/>
      <c r="H31" s="258"/>
      <c r="I31" s="258"/>
      <c r="J31" s="259"/>
      <c r="K31" s="1150"/>
      <c r="L31" s="260" t="s">
        <v>464</v>
      </c>
      <c r="M31" s="261" t="s">
        <v>465</v>
      </c>
      <c r="N31" s="262" t="s">
        <v>466</v>
      </c>
    </row>
    <row r="32" spans="1:16" ht="27" customHeight="1" x14ac:dyDescent="0.15">
      <c r="A32" s="248"/>
      <c r="B32" s="244"/>
      <c r="C32" s="244"/>
      <c r="D32" s="244"/>
      <c r="E32" s="244"/>
      <c r="F32" s="244"/>
      <c r="G32" s="1151" t="s">
        <v>485</v>
      </c>
      <c r="H32" s="1152"/>
      <c r="I32" s="1152"/>
      <c r="J32" s="1153"/>
      <c r="K32" s="294">
        <v>538136</v>
      </c>
      <c r="L32" s="294">
        <v>79324</v>
      </c>
      <c r="M32" s="295">
        <v>102348</v>
      </c>
      <c r="N32" s="296">
        <v>-22.5</v>
      </c>
    </row>
    <row r="33" spans="1:16" ht="13.5" customHeight="1" x14ac:dyDescent="0.15">
      <c r="A33" s="248"/>
      <c r="B33" s="244"/>
      <c r="C33" s="244"/>
      <c r="D33" s="244"/>
      <c r="E33" s="244"/>
      <c r="F33" s="244"/>
      <c r="G33" s="1151" t="s">
        <v>486</v>
      </c>
      <c r="H33" s="1152"/>
      <c r="I33" s="1152"/>
      <c r="J33" s="1153"/>
      <c r="K33" s="294" t="s">
        <v>471</v>
      </c>
      <c r="L33" s="294" t="s">
        <v>471</v>
      </c>
      <c r="M33" s="295" t="s">
        <v>471</v>
      </c>
      <c r="N33" s="296" t="s">
        <v>471</v>
      </c>
    </row>
    <row r="34" spans="1:16" ht="27" customHeight="1" x14ac:dyDescent="0.15">
      <c r="A34" s="248"/>
      <c r="B34" s="244"/>
      <c r="C34" s="244"/>
      <c r="D34" s="244"/>
      <c r="E34" s="244"/>
      <c r="F34" s="244"/>
      <c r="G34" s="1151" t="s">
        <v>487</v>
      </c>
      <c r="H34" s="1152"/>
      <c r="I34" s="1152"/>
      <c r="J34" s="1153"/>
      <c r="K34" s="294" t="s">
        <v>471</v>
      </c>
      <c r="L34" s="294" t="s">
        <v>471</v>
      </c>
      <c r="M34" s="295">
        <v>242</v>
      </c>
      <c r="N34" s="296" t="s">
        <v>471</v>
      </c>
    </row>
    <row r="35" spans="1:16" ht="27" customHeight="1" x14ac:dyDescent="0.15">
      <c r="A35" s="248"/>
      <c r="B35" s="244"/>
      <c r="C35" s="244"/>
      <c r="D35" s="244"/>
      <c r="E35" s="244"/>
      <c r="F35" s="244"/>
      <c r="G35" s="1151" t="s">
        <v>488</v>
      </c>
      <c r="H35" s="1152"/>
      <c r="I35" s="1152"/>
      <c r="J35" s="1153"/>
      <c r="K35" s="294">
        <v>34069</v>
      </c>
      <c r="L35" s="294">
        <v>5022</v>
      </c>
      <c r="M35" s="295">
        <v>23122</v>
      </c>
      <c r="N35" s="296">
        <v>-78.3</v>
      </c>
    </row>
    <row r="36" spans="1:16" ht="27" customHeight="1" x14ac:dyDescent="0.15">
      <c r="A36" s="248"/>
      <c r="B36" s="244"/>
      <c r="C36" s="244"/>
      <c r="D36" s="244"/>
      <c r="E36" s="244"/>
      <c r="F36" s="244"/>
      <c r="G36" s="1151" t="s">
        <v>489</v>
      </c>
      <c r="H36" s="1152"/>
      <c r="I36" s="1152"/>
      <c r="J36" s="1153"/>
      <c r="K36" s="294">
        <v>48711</v>
      </c>
      <c r="L36" s="294">
        <v>7180</v>
      </c>
      <c r="M36" s="295">
        <v>5214</v>
      </c>
      <c r="N36" s="296">
        <v>37.700000000000003</v>
      </c>
    </row>
    <row r="37" spans="1:16" ht="13.5" customHeight="1" x14ac:dyDescent="0.15">
      <c r="A37" s="248"/>
      <c r="B37" s="244"/>
      <c r="C37" s="244"/>
      <c r="D37" s="244"/>
      <c r="E37" s="244"/>
      <c r="F37" s="244"/>
      <c r="G37" s="1151" t="s">
        <v>490</v>
      </c>
      <c r="H37" s="1152"/>
      <c r="I37" s="1152"/>
      <c r="J37" s="1153"/>
      <c r="K37" s="294">
        <v>40</v>
      </c>
      <c r="L37" s="294">
        <v>6</v>
      </c>
      <c r="M37" s="295">
        <v>1563</v>
      </c>
      <c r="N37" s="296">
        <v>-99.6</v>
      </c>
    </row>
    <row r="38" spans="1:16" ht="27" customHeight="1" x14ac:dyDescent="0.15">
      <c r="A38" s="248"/>
      <c r="B38" s="244"/>
      <c r="C38" s="244"/>
      <c r="D38" s="244"/>
      <c r="E38" s="244"/>
      <c r="F38" s="244"/>
      <c r="G38" s="1154" t="s">
        <v>491</v>
      </c>
      <c r="H38" s="1155"/>
      <c r="I38" s="1155"/>
      <c r="J38" s="1156"/>
      <c r="K38" s="297">
        <v>20</v>
      </c>
      <c r="L38" s="297">
        <v>3</v>
      </c>
      <c r="M38" s="298">
        <v>19</v>
      </c>
      <c r="N38" s="299">
        <v>-84.2</v>
      </c>
      <c r="O38" s="293"/>
    </row>
    <row r="39" spans="1:16" x14ac:dyDescent="0.15">
      <c r="A39" s="248"/>
      <c r="B39" s="244"/>
      <c r="C39" s="244"/>
      <c r="D39" s="244"/>
      <c r="E39" s="244"/>
      <c r="F39" s="244"/>
      <c r="G39" s="1154" t="s">
        <v>492</v>
      </c>
      <c r="H39" s="1155"/>
      <c r="I39" s="1155"/>
      <c r="J39" s="1156"/>
      <c r="K39" s="300">
        <v>-28739</v>
      </c>
      <c r="L39" s="300">
        <v>-4236</v>
      </c>
      <c r="M39" s="301">
        <v>-4672</v>
      </c>
      <c r="N39" s="302">
        <v>-9.3000000000000007</v>
      </c>
      <c r="O39" s="293"/>
    </row>
    <row r="40" spans="1:16" ht="27" customHeight="1" x14ac:dyDescent="0.15">
      <c r="A40" s="248"/>
      <c r="B40" s="244"/>
      <c r="C40" s="244"/>
      <c r="D40" s="244"/>
      <c r="E40" s="244"/>
      <c r="F40" s="244"/>
      <c r="G40" s="1151" t="s">
        <v>493</v>
      </c>
      <c r="H40" s="1152"/>
      <c r="I40" s="1152"/>
      <c r="J40" s="1153"/>
      <c r="K40" s="300">
        <v>-424182</v>
      </c>
      <c r="L40" s="300">
        <v>-62527</v>
      </c>
      <c r="M40" s="301">
        <v>-92903</v>
      </c>
      <c r="N40" s="302">
        <v>-32.700000000000003</v>
      </c>
      <c r="O40" s="293"/>
    </row>
    <row r="41" spans="1:16" x14ac:dyDescent="0.15">
      <c r="A41" s="248"/>
      <c r="B41" s="244"/>
      <c r="C41" s="244"/>
      <c r="D41" s="244"/>
      <c r="E41" s="244"/>
      <c r="F41" s="244"/>
      <c r="G41" s="1157" t="s">
        <v>278</v>
      </c>
      <c r="H41" s="1158"/>
      <c r="I41" s="1158"/>
      <c r="J41" s="1159"/>
      <c r="K41" s="294">
        <v>168055</v>
      </c>
      <c r="L41" s="300">
        <v>24772</v>
      </c>
      <c r="M41" s="301">
        <v>34934</v>
      </c>
      <c r="N41" s="302">
        <v>-29.1</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44" t="s">
        <v>462</v>
      </c>
      <c r="J49" s="1146" t="s">
        <v>497</v>
      </c>
      <c r="K49" s="1147"/>
      <c r="L49" s="1147"/>
      <c r="M49" s="1147"/>
      <c r="N49" s="1148"/>
    </row>
    <row r="50" spans="1:14" x14ac:dyDescent="0.15">
      <c r="A50" s="248"/>
      <c r="B50" s="244"/>
      <c r="C50" s="244"/>
      <c r="D50" s="244"/>
      <c r="E50" s="244"/>
      <c r="F50" s="244"/>
      <c r="G50" s="312"/>
      <c r="H50" s="313"/>
      <c r="I50" s="1145"/>
      <c r="J50" s="314" t="s">
        <v>498</v>
      </c>
      <c r="K50" s="315" t="s">
        <v>499</v>
      </c>
      <c r="L50" s="316" t="s">
        <v>500</v>
      </c>
      <c r="M50" s="317" t="s">
        <v>501</v>
      </c>
      <c r="N50" s="318" t="s">
        <v>502</v>
      </c>
    </row>
    <row r="51" spans="1:14" x14ac:dyDescent="0.15">
      <c r="A51" s="248"/>
      <c r="B51" s="244"/>
      <c r="C51" s="244"/>
      <c r="D51" s="244"/>
      <c r="E51" s="244"/>
      <c r="F51" s="244"/>
      <c r="G51" s="310" t="s">
        <v>503</v>
      </c>
      <c r="H51" s="311"/>
      <c r="I51" s="319">
        <v>571449</v>
      </c>
      <c r="J51" s="320">
        <v>80350</v>
      </c>
      <c r="K51" s="321">
        <v>-45.9</v>
      </c>
      <c r="L51" s="322">
        <v>146140</v>
      </c>
      <c r="M51" s="323">
        <v>-24.1</v>
      </c>
      <c r="N51" s="324">
        <v>-21.8</v>
      </c>
    </row>
    <row r="52" spans="1:14" x14ac:dyDescent="0.15">
      <c r="A52" s="248"/>
      <c r="B52" s="244"/>
      <c r="C52" s="244"/>
      <c r="D52" s="244"/>
      <c r="E52" s="244"/>
      <c r="F52" s="244"/>
      <c r="G52" s="325"/>
      <c r="H52" s="326" t="s">
        <v>504</v>
      </c>
      <c r="I52" s="327">
        <v>341339</v>
      </c>
      <c r="J52" s="328">
        <v>47995</v>
      </c>
      <c r="K52" s="329">
        <v>-42.4</v>
      </c>
      <c r="L52" s="330">
        <v>75451</v>
      </c>
      <c r="M52" s="331">
        <v>-8.1999999999999993</v>
      </c>
      <c r="N52" s="332">
        <v>-34.200000000000003</v>
      </c>
    </row>
    <row r="53" spans="1:14" x14ac:dyDescent="0.15">
      <c r="A53" s="248"/>
      <c r="B53" s="244"/>
      <c r="C53" s="244"/>
      <c r="D53" s="244"/>
      <c r="E53" s="244"/>
      <c r="F53" s="244"/>
      <c r="G53" s="310" t="s">
        <v>505</v>
      </c>
      <c r="H53" s="311"/>
      <c r="I53" s="319">
        <v>344758</v>
      </c>
      <c r="J53" s="320">
        <v>48791</v>
      </c>
      <c r="K53" s="321">
        <v>-39.299999999999997</v>
      </c>
      <c r="L53" s="322">
        <v>146641</v>
      </c>
      <c r="M53" s="323">
        <v>0.3</v>
      </c>
      <c r="N53" s="324">
        <v>-39.6</v>
      </c>
    </row>
    <row r="54" spans="1:14" x14ac:dyDescent="0.15">
      <c r="A54" s="248"/>
      <c r="B54" s="244"/>
      <c r="C54" s="244"/>
      <c r="D54" s="244"/>
      <c r="E54" s="244"/>
      <c r="F54" s="244"/>
      <c r="G54" s="325"/>
      <c r="H54" s="326" t="s">
        <v>504</v>
      </c>
      <c r="I54" s="327">
        <v>140782</v>
      </c>
      <c r="J54" s="328">
        <v>19924</v>
      </c>
      <c r="K54" s="329">
        <v>-58.5</v>
      </c>
      <c r="L54" s="330">
        <v>68142</v>
      </c>
      <c r="M54" s="331">
        <v>-9.6999999999999993</v>
      </c>
      <c r="N54" s="332">
        <v>-48.8</v>
      </c>
    </row>
    <row r="55" spans="1:14" x14ac:dyDescent="0.15">
      <c r="A55" s="248"/>
      <c r="B55" s="244"/>
      <c r="C55" s="244"/>
      <c r="D55" s="244"/>
      <c r="E55" s="244"/>
      <c r="F55" s="244"/>
      <c r="G55" s="310" t="s">
        <v>506</v>
      </c>
      <c r="H55" s="311"/>
      <c r="I55" s="319">
        <v>1232412</v>
      </c>
      <c r="J55" s="320">
        <v>175283</v>
      </c>
      <c r="K55" s="321">
        <v>259.3</v>
      </c>
      <c r="L55" s="322">
        <v>174587</v>
      </c>
      <c r="M55" s="323">
        <v>19.100000000000001</v>
      </c>
      <c r="N55" s="324">
        <v>240.2</v>
      </c>
    </row>
    <row r="56" spans="1:14" x14ac:dyDescent="0.15">
      <c r="A56" s="248"/>
      <c r="B56" s="244"/>
      <c r="C56" s="244"/>
      <c r="D56" s="244"/>
      <c r="E56" s="244"/>
      <c r="F56" s="244"/>
      <c r="G56" s="325"/>
      <c r="H56" s="326" t="s">
        <v>504</v>
      </c>
      <c r="I56" s="327">
        <v>797743</v>
      </c>
      <c r="J56" s="328">
        <v>113461</v>
      </c>
      <c r="K56" s="329">
        <v>469.5</v>
      </c>
      <c r="L56" s="330">
        <v>79695</v>
      </c>
      <c r="M56" s="331">
        <v>17</v>
      </c>
      <c r="N56" s="332">
        <v>452.5</v>
      </c>
    </row>
    <row r="57" spans="1:14" x14ac:dyDescent="0.15">
      <c r="A57" s="248"/>
      <c r="B57" s="244"/>
      <c r="C57" s="244"/>
      <c r="D57" s="244"/>
      <c r="E57" s="244"/>
      <c r="F57" s="244"/>
      <c r="G57" s="310" t="s">
        <v>507</v>
      </c>
      <c r="H57" s="311"/>
      <c r="I57" s="319">
        <v>1521178</v>
      </c>
      <c r="J57" s="320">
        <v>218843</v>
      </c>
      <c r="K57" s="321">
        <v>24.9</v>
      </c>
      <c r="L57" s="322">
        <v>175675</v>
      </c>
      <c r="M57" s="323">
        <v>0.6</v>
      </c>
      <c r="N57" s="324">
        <v>24.3</v>
      </c>
    </row>
    <row r="58" spans="1:14" x14ac:dyDescent="0.15">
      <c r="A58" s="248"/>
      <c r="B58" s="244"/>
      <c r="C58" s="244"/>
      <c r="D58" s="244"/>
      <c r="E58" s="244"/>
      <c r="F58" s="244"/>
      <c r="G58" s="325"/>
      <c r="H58" s="326" t="s">
        <v>504</v>
      </c>
      <c r="I58" s="327">
        <v>598308</v>
      </c>
      <c r="J58" s="328">
        <v>86075</v>
      </c>
      <c r="K58" s="329">
        <v>-24.1</v>
      </c>
      <c r="L58" s="330">
        <v>87698</v>
      </c>
      <c r="M58" s="331">
        <v>10</v>
      </c>
      <c r="N58" s="332">
        <v>-34.1</v>
      </c>
    </row>
    <row r="59" spans="1:14" x14ac:dyDescent="0.15">
      <c r="A59" s="248"/>
      <c r="B59" s="244"/>
      <c r="C59" s="244"/>
      <c r="D59" s="244"/>
      <c r="E59" s="244"/>
      <c r="F59" s="244"/>
      <c r="G59" s="310" t="s">
        <v>508</v>
      </c>
      <c r="H59" s="311"/>
      <c r="I59" s="319">
        <v>369043</v>
      </c>
      <c r="J59" s="320">
        <v>54399</v>
      </c>
      <c r="K59" s="321">
        <v>-75.099999999999994</v>
      </c>
      <c r="L59" s="322">
        <v>162193</v>
      </c>
      <c r="M59" s="323">
        <v>-7.7</v>
      </c>
      <c r="N59" s="324">
        <v>-67.400000000000006</v>
      </c>
    </row>
    <row r="60" spans="1:14" x14ac:dyDescent="0.15">
      <c r="A60" s="248"/>
      <c r="B60" s="244"/>
      <c r="C60" s="244"/>
      <c r="D60" s="244"/>
      <c r="E60" s="244"/>
      <c r="F60" s="244"/>
      <c r="G60" s="325"/>
      <c r="H60" s="326" t="s">
        <v>504</v>
      </c>
      <c r="I60" s="333">
        <v>66029</v>
      </c>
      <c r="J60" s="328">
        <v>9733</v>
      </c>
      <c r="K60" s="329">
        <v>-88.7</v>
      </c>
      <c r="L60" s="330">
        <v>79985</v>
      </c>
      <c r="M60" s="331">
        <v>-8.8000000000000007</v>
      </c>
      <c r="N60" s="332">
        <v>-79.900000000000006</v>
      </c>
    </row>
    <row r="61" spans="1:14" x14ac:dyDescent="0.15">
      <c r="A61" s="248"/>
      <c r="B61" s="244"/>
      <c r="C61" s="244"/>
      <c r="D61" s="244"/>
      <c r="E61" s="244"/>
      <c r="F61" s="244"/>
      <c r="G61" s="310" t="s">
        <v>509</v>
      </c>
      <c r="H61" s="334"/>
      <c r="I61" s="335">
        <v>807768</v>
      </c>
      <c r="J61" s="336">
        <v>115533</v>
      </c>
      <c r="K61" s="337">
        <v>24.8</v>
      </c>
      <c r="L61" s="338">
        <v>161047</v>
      </c>
      <c r="M61" s="339">
        <v>-2.4</v>
      </c>
      <c r="N61" s="324">
        <v>27.2</v>
      </c>
    </row>
    <row r="62" spans="1:14" x14ac:dyDescent="0.15">
      <c r="A62" s="248"/>
      <c r="B62" s="244"/>
      <c r="C62" s="244"/>
      <c r="D62" s="244"/>
      <c r="E62" s="244"/>
      <c r="F62" s="244"/>
      <c r="G62" s="325"/>
      <c r="H62" s="326" t="s">
        <v>504</v>
      </c>
      <c r="I62" s="327">
        <v>388840</v>
      </c>
      <c r="J62" s="328">
        <v>55438</v>
      </c>
      <c r="K62" s="329">
        <v>51.2</v>
      </c>
      <c r="L62" s="330">
        <v>78194</v>
      </c>
      <c r="M62" s="331">
        <v>0.1</v>
      </c>
      <c r="N62" s="332">
        <v>51.1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69" t="s">
        <v>3</v>
      </c>
      <c r="D47" s="1169"/>
      <c r="E47" s="1170"/>
      <c r="F47" s="11">
        <v>41.89</v>
      </c>
      <c r="G47" s="12">
        <v>43.14</v>
      </c>
      <c r="H47" s="12">
        <v>47.37</v>
      </c>
      <c r="I47" s="12">
        <v>46.6</v>
      </c>
      <c r="J47" s="13">
        <v>50.29</v>
      </c>
    </row>
    <row r="48" spans="2:10" ht="57.75" customHeight="1" x14ac:dyDescent="0.15">
      <c r="B48" s="14"/>
      <c r="C48" s="1171" t="s">
        <v>4</v>
      </c>
      <c r="D48" s="1171"/>
      <c r="E48" s="1172"/>
      <c r="F48" s="15">
        <v>3.03</v>
      </c>
      <c r="G48" s="16">
        <v>5.24</v>
      </c>
      <c r="H48" s="16">
        <v>2.2599999999999998</v>
      </c>
      <c r="I48" s="16">
        <v>3.39</v>
      </c>
      <c r="J48" s="17">
        <v>3.32</v>
      </c>
    </row>
    <row r="49" spans="2:10" ht="57.75" customHeight="1" thickBot="1" x14ac:dyDescent="0.2">
      <c r="B49" s="18"/>
      <c r="C49" s="1173" t="s">
        <v>5</v>
      </c>
      <c r="D49" s="1173"/>
      <c r="E49" s="1174"/>
      <c r="F49" s="19">
        <v>10.050000000000001</v>
      </c>
      <c r="G49" s="20">
        <v>2.98</v>
      </c>
      <c r="H49" s="20">
        <v>0.8</v>
      </c>
      <c r="I49" s="20" t="s">
        <v>516</v>
      </c>
      <c r="J49" s="21">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2017-05-10T05:32:14Z</cp:lastPrinted>
  <dcterms:created xsi:type="dcterms:W3CDTF">2017-01-25T04:30:40Z</dcterms:created>
  <dcterms:modified xsi:type="dcterms:W3CDTF">2017-05-26T10:33:50Z</dcterms:modified>
</cp:coreProperties>
</file>